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tabRatio="879" activeTab="2"/>
  </bookViews>
  <sheets>
    <sheet name="2-я Комсомольская 10" sheetId="1" r:id="rId1"/>
    <sheet name="2-я Красносельская 32" sheetId="2" r:id="rId2"/>
    <sheet name="2-я Красносельская 4" sheetId="3" r:id="rId3"/>
    <sheet name="30 лет Победы 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<sst xmlns="http://schemas.openxmlformats.org/spreadsheetml/2006/main" count="396" uniqueCount="93">
  <si>
    <t>Содержание и уборка лестничных клеток</t>
  </si>
  <si>
    <t>4.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</si>
  <si>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</si>
  <si>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</si>
  <si>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</si>
  <si>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</si>
  <si>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</si>
  <si>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</si>
  <si>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</si>
  <si>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</si>
  <si>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</si>
  <si>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</si>
  <si>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</si>
  <si>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</si>
  <si>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</si>
  <si>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</si>
  <si>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</si>
  <si>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</si>
  <si>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</si>
  <si>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</si>
  <si>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</si>
  <si>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</si>
  <si>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</si>
  <si>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</si>
  <si>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</si>
  <si>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</si>
  <si>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</si>
  <si>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</si>
  <si>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</si>
  <si>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</si>
  <si>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</si>
  <si>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</si>
  <si>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</si>
  <si>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</si>
  <si>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</si>
  <si>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5.</t>
  </si>
  <si>
    <t>работ и услуг по содержанию и текущему ремонту  общего имущества</t>
  </si>
  <si>
    <t xml:space="preserve">по адресу </t>
  </si>
  <si>
    <t xml:space="preserve">        Полезная площадь (общая квартир) м2 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</si>
  <si>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</si>
  <si>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</si>
  <si>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</si>
  <si>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</si>
  <si>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</si>
  <si>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</si>
  <si>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</si>
  <si>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</si>
  <si>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</si>
  <si>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</si>
  <si>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</si>
  <si>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</si>
  <si>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</si>
  <si>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</si>
  <si>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</si>
  <si>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</si>
  <si>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</si>
  <si>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</si>
  <si>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</si>
  <si>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</si>
  <si>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</si>
  <si>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</si>
  <si>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</si>
  <si>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</si>
  <si>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</si>
  <si>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</si>
  <si>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</si>
  <si>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</si>
  <si>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</si>
  <si>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</si>
  <si>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</si>
  <si>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</si>
  <si>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</si>
  <si>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</si>
  <si>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</si>
  <si>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ул. 30 лет Победы 14</t>
  </si>
  <si>
    <t>Приложение №1</t>
  </si>
  <si>
    <t>Аварийное обслуживание систем водоснабжения, теплоснабжения, канализации, энергоснабжения</t>
  </si>
  <si>
    <t>круглосуточное содержание работников, обеспечивающих локализацию аварий</t>
  </si>
  <si>
    <t>устранение засоров общих внутренних трубопроводов приводящих к затоплению помещений</t>
  </si>
  <si>
    <t>устранение выхода из строя ВРУ, отключение электроэнергии в здании,подъезде, в квартире</t>
  </si>
  <si>
    <t>в течении 1 часа</t>
  </si>
  <si>
    <t>в течении смены</t>
  </si>
  <si>
    <t>в течении 3-х часов</t>
  </si>
  <si>
    <t>1 раз в год</t>
  </si>
  <si>
    <t>По утвержденному плану работ</t>
  </si>
  <si>
    <t>восстановление работоспособности систем электроснабжения</t>
  </si>
  <si>
    <t>по утвержденному плану работ</t>
  </si>
  <si>
    <t>очистка кровли от мусора</t>
  </si>
  <si>
    <t>до принятия решения собственниками об объемах работ по текущему ремонту по утвержденному план-графику</t>
  </si>
  <si>
    <t>2 раза в год</t>
  </si>
  <si>
    <t>Периодичность</t>
  </si>
  <si>
    <t>ул. 2-я Красносельская 4</t>
  </si>
  <si>
    <t>ул. 2-я Комсомольская 10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</si>
</sst>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  <numFmt numFmtId="167" formatCode="_-* #,##0.0_р_._-;\-* #,##0.0_р_._-;_-* &quot;-&quot;??_р_._-;_-@_-"/>
    <numFmt numFmtId="168" formatCode="_-* #,##0.00_р_._-;\-* #,##0.00_р_._-;_-* &quot;-&quot;?_р_._-;_-@_-"/>
    <numFmt numFmtId="169" formatCode="_-* #,##0.0_р_._-;\-* #,##0.0_р_._-;_-* &quot;-&quot;?_р_._-;_-@_-"/>
    <numFmt numFmtId="170" formatCode="0.0000"/>
    <numFmt numFmtId="171" formatCode="0.0%"/>
    <numFmt numFmtId="172" formatCode="0.00000"/>
    <numFmt numFmtId="173" formatCode="0.000000"/>
    <numFmt numFmtId="174" formatCode="#,##0.0"/>
    <numFmt numFmtId="175" formatCode="0.0000000"/>
    <numFmt numFmtId="176" formatCode="0.00000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???_р_._-;_-@_-"/>
    <numFmt numFmtId="180" formatCode="_-* #,##0.0000_р_._-;\-* #,##0.0000_р_._-;_-* &quot;-&quot;????_р_._-;_-@_-"/>
    <numFmt numFmtId="181" formatCode="&quot;€&quot;#,##0;\-&quot;€&quot;#,##0"/>
    <numFmt numFmtId="182" formatCode="&quot;€&quot;#,##0;[Red]\-&quot;€&quot;#,##0"/>
    <numFmt numFmtId="183" formatCode="&quot;€&quot;#,##0.00;\-&quot;€&quot;#,##0.00"/>
    <numFmt numFmtId="184" formatCode="&quot;€&quot;#,##0.00;[Red]\-&quot;€&quot;#,##0.00"/>
    <numFmt numFmtId="185" formatCode="_-&quot;€&quot;* #,##0_-;\-&quot;€&quot;* #,##0_-;_-&quot;€&quot;* &quot;-&quot;_-;_-@_-"/>
    <numFmt numFmtId="186" formatCode="_-* #,##0_-;\-* #,##0_-;_-* &quot;-&quot;_-;_-@_-"/>
    <numFmt numFmtId="187" formatCode="_-&quot;€&quot;* #,##0.00_-;\-&quot;€&quot;* #,##0.00_-;_-&quot;€&quot;* &quot;-&quot;??_-;_-@_-"/>
    <numFmt numFmtId="188" formatCode="_-* #,##0.00_-;\-* #,##0.0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d/m;@"/>
    <numFmt numFmtId="198" formatCode="[$-FC19]d\ mmmm\ yyyy\ &quot;г.&quot;"/>
  </numFmts>
  <fonts count="49">
    <font>
      <sz val="1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97" fontId="2" fillId="0" borderId="0" xfId="53" applyNumberFormat="1" applyFont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2" fontId="11" fillId="0" borderId="0" xfId="53" applyNumberFormat="1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197" fontId="4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2" fontId="2" fillId="0" borderId="0" xfId="53" applyNumberFormat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2" fontId="4" fillId="0" borderId="0" xfId="53" applyNumberFormat="1" applyFont="1" applyAlignment="1">
      <alignment vertical="center"/>
      <protection/>
    </xf>
    <xf numFmtId="197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wrapText="1"/>
      <protection/>
    </xf>
    <xf numFmtId="2" fontId="5" fillId="0" borderId="10" xfId="53" applyNumberFormat="1" applyFont="1" applyBorder="1" applyAlignment="1">
      <alignment horizontal="right"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vertical="center" wrapText="1"/>
      <protection/>
    </xf>
    <xf numFmtId="4" fontId="5" fillId="0" borderId="11" xfId="53" applyNumberFormat="1" applyFont="1" applyBorder="1" applyAlignment="1">
      <alignment horizontal="right" vertical="center" wrapText="1"/>
      <protection/>
    </xf>
    <xf numFmtId="0" fontId="8" fillId="0" borderId="10" xfId="53" applyFont="1" applyBorder="1" applyAlignment="1">
      <alignment vertical="center" wrapText="1"/>
      <protection/>
    </xf>
    <xf numFmtId="2" fontId="4" fillId="0" borderId="10" xfId="53" applyNumberFormat="1" applyFont="1" applyBorder="1" applyAlignment="1">
      <alignment horizontal="right" vertical="center" wrapText="1"/>
      <protection/>
    </xf>
    <xf numFmtId="0" fontId="9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/>
      <protection/>
    </xf>
    <xf numFmtId="0" fontId="8" fillId="0" borderId="10" xfId="53" applyFont="1" applyFill="1" applyBorder="1" applyAlignment="1">
      <alignment wrapText="1"/>
      <protection/>
    </xf>
    <xf numFmtId="0" fontId="7" fillId="0" borderId="12" xfId="53" applyFont="1" applyBorder="1" applyAlignment="1">
      <alignment vertical="center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vertical="center" wrapText="1"/>
      <protection/>
    </xf>
    <xf numFmtId="4" fontId="5" fillId="0" borderId="10" xfId="53" applyNumberFormat="1" applyFont="1" applyBorder="1" applyAlignment="1">
      <alignment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 wrapText="1"/>
      <protection/>
    </xf>
    <xf numFmtId="0" fontId="10" fillId="0" borderId="0" xfId="53" applyFont="1" applyBorder="1" applyAlignment="1">
      <alignment vertical="center" wrapText="1"/>
      <protection/>
    </xf>
    <xf numFmtId="2" fontId="5" fillId="0" borderId="0" xfId="53" applyNumberFormat="1" applyFont="1" applyBorder="1" applyAlignment="1">
      <alignment horizontal="center" vertical="center" wrapText="1"/>
      <protection/>
    </xf>
    <xf numFmtId="4" fontId="5" fillId="0" borderId="0" xfId="53" applyNumberFormat="1" applyFont="1" applyBorder="1" applyAlignment="1">
      <alignment vertical="center" wrapText="1"/>
      <protection/>
    </xf>
    <xf numFmtId="2" fontId="2" fillId="0" borderId="0" xfId="53" applyNumberFormat="1" applyFont="1" applyAlignment="1">
      <alignment vertical="center"/>
      <protection/>
    </xf>
    <xf numFmtId="0" fontId="2" fillId="0" borderId="0" xfId="53" applyFont="1" applyAlignment="1">
      <alignment horizontal="center" vertical="center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0" xfId="53" applyFont="1" applyBorder="1" applyAlignment="1">
      <alignment horizontal="justify" vertical="top" wrapText="1"/>
      <protection/>
    </xf>
    <xf numFmtId="0" fontId="11" fillId="0" borderId="10" xfId="53" applyFont="1" applyBorder="1">
      <alignment/>
      <protection/>
    </xf>
    <xf numFmtId="197" fontId="2" fillId="0" borderId="0" xfId="54" applyNumberFormat="1" applyFont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2" fontId="11" fillId="0" borderId="0" xfId="54" applyNumberFormat="1" applyFont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197" fontId="4" fillId="0" borderId="0" xfId="54" applyNumberFormat="1" applyFont="1" applyAlignment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2" fontId="2" fillId="0" borderId="0" xfId="54" applyNumberForma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right" vertical="center"/>
      <protection/>
    </xf>
    <xf numFmtId="2" fontId="4" fillId="0" borderId="0" xfId="54" applyNumberFormat="1" applyFont="1" applyAlignment="1">
      <alignment vertical="center"/>
      <protection/>
    </xf>
    <xf numFmtId="197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wrapText="1"/>
      <protection/>
    </xf>
    <xf numFmtId="2" fontId="5" fillId="0" borderId="10" xfId="54" applyNumberFormat="1" applyFont="1" applyBorder="1" applyAlignment="1">
      <alignment horizontal="right" vertical="center" wrapText="1"/>
      <protection/>
    </xf>
    <xf numFmtId="4" fontId="5" fillId="0" borderId="10" xfId="54" applyNumberFormat="1" applyFont="1" applyBorder="1" applyAlignment="1">
      <alignment horizontal="right" vertical="center" wrapText="1"/>
      <protection/>
    </xf>
    <xf numFmtId="0" fontId="5" fillId="0" borderId="10" xfId="54" applyFont="1" applyBorder="1" applyAlignment="1">
      <alignment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4" fontId="5" fillId="0" borderId="11" xfId="54" applyNumberFormat="1" applyFont="1" applyBorder="1" applyAlignment="1">
      <alignment horizontal="right" vertical="center" wrapText="1"/>
      <protection/>
    </xf>
    <xf numFmtId="0" fontId="8" fillId="0" borderId="10" xfId="54" applyFont="1" applyBorder="1" applyAlignment="1">
      <alignment vertical="center" wrapText="1"/>
      <protection/>
    </xf>
    <xf numFmtId="2" fontId="4" fillId="0" borderId="10" xfId="54" applyNumberFormat="1" applyFont="1" applyBorder="1" applyAlignment="1">
      <alignment horizontal="right" vertical="center" wrapText="1"/>
      <protection/>
    </xf>
    <xf numFmtId="0" fontId="9" fillId="0" borderId="10" xfId="54" applyFont="1" applyBorder="1" applyAlignment="1">
      <alignment vertical="center" wrapText="1"/>
      <protection/>
    </xf>
    <xf numFmtId="0" fontId="4" fillId="0" borderId="10" xfId="54" applyFont="1" applyBorder="1" applyAlignment="1">
      <alignment vertical="center"/>
      <protection/>
    </xf>
    <xf numFmtId="0" fontId="8" fillId="0" borderId="10" xfId="54" applyFont="1" applyFill="1" applyBorder="1" applyAlignment="1">
      <alignment wrapText="1"/>
      <protection/>
    </xf>
    <xf numFmtId="0" fontId="7" fillId="0" borderId="12" xfId="54" applyFont="1" applyBorder="1" applyAlignment="1">
      <alignment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vertical="center" wrapText="1"/>
      <protection/>
    </xf>
    <xf numFmtId="4" fontId="5" fillId="0" borderId="10" xfId="54" applyNumberFormat="1" applyFont="1" applyBorder="1" applyAlignment="1">
      <alignment vertical="center" wrapText="1"/>
      <protection/>
    </xf>
    <xf numFmtId="0" fontId="4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vertical="center" wrapText="1"/>
      <protection/>
    </xf>
    <xf numFmtId="0" fontId="10" fillId="0" borderId="0" xfId="54" applyFont="1" applyBorder="1" applyAlignment="1">
      <alignment vertical="center" wrapText="1"/>
      <protection/>
    </xf>
    <xf numFmtId="2" fontId="5" fillId="0" borderId="0" xfId="54" applyNumberFormat="1" applyFont="1" applyBorder="1" applyAlignment="1">
      <alignment horizontal="center" vertical="center" wrapText="1"/>
      <protection/>
    </xf>
    <xf numFmtId="4" fontId="5" fillId="0" borderId="0" xfId="54" applyNumberFormat="1" applyFont="1" applyBorder="1" applyAlignment="1">
      <alignment vertical="center" wrapText="1"/>
      <protection/>
    </xf>
    <xf numFmtId="2" fontId="2" fillId="0" borderId="0" xfId="54" applyNumberFormat="1" applyFont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11" fillId="0" borderId="10" xfId="54" applyFont="1" applyBorder="1" applyAlignment="1">
      <alignment vertical="top" wrapText="1"/>
      <protection/>
    </xf>
    <xf numFmtId="0" fontId="11" fillId="0" borderId="10" xfId="54" applyFont="1" applyBorder="1" applyAlignment="1">
      <alignment horizontal="justify" vertical="top" wrapText="1"/>
      <protection/>
    </xf>
    <xf numFmtId="0" fontId="11" fillId="0" borderId="10" xfId="54" applyFont="1" applyBorder="1">
      <alignment/>
      <protection/>
    </xf>
    <xf numFmtId="0" fontId="3" fillId="0" borderId="0" xfId="53" applyFont="1" applyAlignment="1">
      <alignment horizontal="center" vertical="center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2" fontId="5" fillId="0" borderId="10" xfId="53" applyNumberFormat="1" applyFont="1" applyBorder="1" applyAlignment="1">
      <alignment horizontal="right" vertical="center" wrapText="1"/>
      <protection/>
    </xf>
    <xf numFmtId="4" fontId="5" fillId="0" borderId="10" xfId="53" applyNumberFormat="1" applyFont="1" applyBorder="1" applyAlignment="1">
      <alignment horizontal="right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right" vertical="center" wrapText="1"/>
      <protection/>
    </xf>
    <xf numFmtId="4" fontId="5" fillId="0" borderId="13" xfId="53" applyNumberFormat="1" applyFont="1" applyBorder="1" applyAlignment="1">
      <alignment horizontal="right" vertical="center" wrapText="1"/>
      <protection/>
    </xf>
    <xf numFmtId="4" fontId="5" fillId="0" borderId="12" xfId="53" applyNumberFormat="1" applyFont="1" applyBorder="1" applyAlignment="1">
      <alignment horizontal="right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197" fontId="5" fillId="0" borderId="11" xfId="53" applyNumberFormat="1" applyFont="1" applyBorder="1" applyAlignment="1">
      <alignment horizontal="center" vertical="center" wrapText="1"/>
      <protection/>
    </xf>
    <xf numFmtId="197" fontId="5" fillId="0" borderId="12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2" fontId="4" fillId="0" borderId="11" xfId="53" applyNumberFormat="1" applyFont="1" applyBorder="1" applyAlignment="1">
      <alignment horizontal="right" vertical="center" wrapText="1"/>
      <protection/>
    </xf>
    <xf numFmtId="0" fontId="0" fillId="0" borderId="12" xfId="0" applyBorder="1" applyAlignment="1">
      <alignment/>
    </xf>
    <xf numFmtId="2" fontId="5" fillId="0" borderId="11" xfId="53" applyNumberFormat="1" applyFont="1" applyBorder="1" applyAlignment="1">
      <alignment horizontal="right" vertical="center" wrapText="1"/>
      <protection/>
    </xf>
    <xf numFmtId="2" fontId="5" fillId="0" borderId="12" xfId="53" applyNumberFormat="1" applyFont="1" applyBorder="1" applyAlignment="1">
      <alignment horizontal="right" vertical="center" wrapText="1"/>
      <protection/>
    </xf>
    <xf numFmtId="197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97" fontId="5" fillId="0" borderId="13" xfId="53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2" fontId="4" fillId="0" borderId="13" xfId="53" applyNumberFormat="1" applyFont="1" applyBorder="1" applyAlignment="1">
      <alignment horizontal="right" vertical="center" wrapText="1"/>
      <protection/>
    </xf>
    <xf numFmtId="2" fontId="4" fillId="0" borderId="12" xfId="53" applyNumberFormat="1" applyFont="1" applyBorder="1" applyAlignment="1">
      <alignment horizontal="right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3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197" fontId="4" fillId="0" borderId="0" xfId="53" applyNumberFormat="1" applyFont="1" applyAlignment="1">
      <alignment horizontal="center" vertical="center"/>
      <protection/>
    </xf>
    <xf numFmtId="2" fontId="5" fillId="0" borderId="10" xfId="52" applyNumberFormat="1" applyFont="1" applyBorder="1" applyAlignment="1">
      <alignment horizontal="right" vertical="center" wrapText="1"/>
      <protection/>
    </xf>
    <xf numFmtId="0" fontId="4" fillId="0" borderId="0" xfId="54" applyFont="1" applyAlignment="1">
      <alignment horizontal="center" vertical="center"/>
      <protection/>
    </xf>
    <xf numFmtId="197" fontId="4" fillId="0" borderId="0" xfId="54" applyNumberFormat="1" applyFont="1" applyAlignment="1">
      <alignment horizontal="center" vertical="center"/>
      <protection/>
    </xf>
    <xf numFmtId="197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right" vertical="center" wrapText="1"/>
      <protection/>
    </xf>
    <xf numFmtId="4" fontId="5" fillId="0" borderId="10" xfId="54" applyNumberFormat="1" applyFont="1" applyBorder="1" applyAlignment="1">
      <alignment horizontal="right" vertical="center" wrapText="1"/>
      <protection/>
    </xf>
    <xf numFmtId="2" fontId="5" fillId="0" borderId="11" xfId="54" applyNumberFormat="1" applyFont="1" applyBorder="1" applyAlignment="1">
      <alignment horizontal="right" vertical="center" wrapText="1"/>
      <protection/>
    </xf>
    <xf numFmtId="2" fontId="5" fillId="0" borderId="12" xfId="54" applyNumberFormat="1" applyFont="1" applyBorder="1" applyAlignment="1">
      <alignment horizontal="right" vertical="center" wrapText="1"/>
      <protection/>
    </xf>
    <xf numFmtId="197" fontId="5" fillId="0" borderId="11" xfId="54" applyNumberFormat="1" applyFont="1" applyBorder="1" applyAlignment="1">
      <alignment horizontal="center" vertical="center" wrapText="1"/>
      <protection/>
    </xf>
    <xf numFmtId="197" fontId="5" fillId="0" borderId="12" xfId="54" applyNumberFormat="1" applyFont="1" applyBorder="1" applyAlignment="1">
      <alignment horizontal="center" vertical="center" wrapText="1"/>
      <protection/>
    </xf>
    <xf numFmtId="197" fontId="5" fillId="0" borderId="13" xfId="54" applyNumberFormat="1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2" fontId="4" fillId="0" borderId="11" xfId="54" applyNumberFormat="1" applyFont="1" applyBorder="1" applyAlignment="1">
      <alignment horizontal="right" vertical="center" wrapText="1"/>
      <protection/>
    </xf>
    <xf numFmtId="2" fontId="4" fillId="0" borderId="13" xfId="54" applyNumberFormat="1" applyFont="1" applyBorder="1" applyAlignment="1">
      <alignment horizontal="right" vertical="center" wrapText="1"/>
      <protection/>
    </xf>
    <xf numFmtId="2" fontId="4" fillId="0" borderId="12" xfId="54" applyNumberFormat="1" applyFont="1" applyBorder="1" applyAlignment="1">
      <alignment horizontal="right" vertical="center" wrapText="1"/>
      <protection/>
    </xf>
    <xf numFmtId="4" fontId="5" fillId="0" borderId="11" xfId="54" applyNumberFormat="1" applyFont="1" applyBorder="1" applyAlignment="1">
      <alignment horizontal="center" vertical="center" wrapText="1"/>
      <protection/>
    </xf>
    <xf numFmtId="4" fontId="5" fillId="0" borderId="13" xfId="54" applyNumberFormat="1" applyFont="1" applyBorder="1" applyAlignment="1">
      <alignment horizontal="center" vertical="center" wrapText="1"/>
      <protection/>
    </xf>
    <xf numFmtId="4" fontId="5" fillId="0" borderId="12" xfId="54" applyNumberFormat="1" applyFont="1" applyBorder="1" applyAlignment="1">
      <alignment horizontal="center" vertical="center" wrapText="1"/>
      <protection/>
    </xf>
    <xf numFmtId="0" fontId="5" fillId="0" borderId="14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5" fillId="0" borderId="16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  <xf numFmtId="4" fontId="5" fillId="0" borderId="11" xfId="54" applyNumberFormat="1" applyFont="1" applyBorder="1" applyAlignment="1">
      <alignment horizontal="right" vertical="center" wrapText="1"/>
      <protection/>
    </xf>
    <xf numFmtId="4" fontId="5" fillId="0" borderId="12" xfId="54" applyNumberFormat="1" applyFont="1" applyBorder="1" applyAlignment="1">
      <alignment horizontal="right" vertical="center" wrapText="1"/>
      <protection/>
    </xf>
    <xf numFmtId="0" fontId="4" fillId="0" borderId="10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4" fontId="5" fillId="0" borderId="13" xfId="54" applyNumberFormat="1" applyFont="1" applyBorder="1" applyAlignment="1">
      <alignment horizontal="right" vertical="center" wrapText="1"/>
      <protection/>
    </xf>
    <xf numFmtId="0" fontId="3" fillId="0" borderId="0" xfId="54" applyFont="1" applyAlignment="1">
      <alignment horizontal="center" vertical="center"/>
      <protection/>
    </xf>
    <xf numFmtId="0" fontId="4" fillId="0" borderId="10" xfId="54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Обычный_Книга1 2" xfId="53"/>
    <cellStyle name="Обычный_Книга1 2 2" xfId="54"/>
    <cellStyle name="Обычный_Лот Синегорск 09 2" xfId="55"/>
    <cellStyle name="Обычный_Лот Синегорск 09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21">
      <selection activeCell="G25" sqref="G25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1"/>
      <c r="B1" s="2"/>
      <c r="C1" s="2"/>
      <c r="D1" s="2"/>
      <c r="E1" s="3" t="s">
        <v>75</v>
      </c>
      <c r="F1" s="2"/>
    </row>
    <row r="2" spans="1:6" ht="12.75">
      <c r="A2" s="113" t="s">
        <v>30</v>
      </c>
      <c r="B2" s="113"/>
      <c r="C2" s="113"/>
      <c r="D2" s="113"/>
      <c r="E2" s="113"/>
      <c r="F2" s="113"/>
    </row>
    <row r="3" spans="1:6" ht="12.75">
      <c r="A3" s="113" t="s">
        <v>36</v>
      </c>
      <c r="B3" s="113"/>
      <c r="C3" s="113"/>
      <c r="D3" s="113"/>
      <c r="E3" s="113"/>
      <c r="F3" s="113"/>
    </row>
    <row r="4" spans="1:6" ht="12.75">
      <c r="A4" s="113" t="s">
        <v>31</v>
      </c>
      <c r="B4" s="113"/>
      <c r="C4" s="113"/>
      <c r="D4" s="113"/>
      <c r="E4" s="113"/>
      <c r="F4" s="113"/>
    </row>
    <row r="5" spans="1:6" ht="12.75">
      <c r="A5" s="114" t="s">
        <v>37</v>
      </c>
      <c r="B5" s="114"/>
      <c r="C5" s="114"/>
      <c r="D5" s="114"/>
      <c r="E5" s="114"/>
      <c r="F5" s="114"/>
    </row>
    <row r="6" spans="1:6" ht="12.75">
      <c r="A6" s="5"/>
      <c r="B6" s="5"/>
      <c r="C6" s="5" t="s">
        <v>92</v>
      </c>
      <c r="D6" s="5"/>
      <c r="E6" s="5"/>
      <c r="F6" s="5"/>
    </row>
    <row r="7" spans="1:6" ht="12.75">
      <c r="A7" s="5"/>
      <c r="B7" s="6" t="s">
        <v>38</v>
      </c>
      <c r="C7" s="6"/>
      <c r="D7" s="7">
        <v>1099.9</v>
      </c>
      <c r="E7" s="4"/>
      <c r="F7" s="8"/>
    </row>
    <row r="8" spans="1:6" ht="12.75">
      <c r="A8" s="5"/>
      <c r="B8" s="9"/>
      <c r="C8" s="9"/>
      <c r="D8" s="9"/>
      <c r="E8" s="4"/>
      <c r="F8" s="10"/>
    </row>
    <row r="9" spans="1:6" ht="51">
      <c r="A9" s="11" t="s">
        <v>2</v>
      </c>
      <c r="B9" s="12" t="s">
        <v>3</v>
      </c>
      <c r="C9" s="12" t="s">
        <v>3</v>
      </c>
      <c r="D9" s="12" t="s">
        <v>90</v>
      </c>
      <c r="E9" s="13" t="s">
        <v>39</v>
      </c>
      <c r="F9" s="12" t="s">
        <v>40</v>
      </c>
    </row>
    <row r="10" spans="1:6" ht="33" customHeight="1">
      <c r="A10" s="102" t="s">
        <v>32</v>
      </c>
      <c r="B10" s="103" t="s">
        <v>0</v>
      </c>
      <c r="C10" s="14" t="s">
        <v>41</v>
      </c>
      <c r="D10" s="14" t="s">
        <v>42</v>
      </c>
      <c r="E10" s="115">
        <v>2.17</v>
      </c>
      <c r="F10" s="84">
        <f>D7*E10*12</f>
        <v>28641.396</v>
      </c>
    </row>
    <row r="11" spans="1:6" ht="36.75" customHeight="1">
      <c r="A11" s="102"/>
      <c r="B11" s="103"/>
      <c r="C11" s="14" t="s">
        <v>43</v>
      </c>
      <c r="D11" s="14" t="s">
        <v>44</v>
      </c>
      <c r="E11" s="115"/>
      <c r="F11" s="84"/>
    </row>
    <row r="12" spans="1:6" ht="25.5" customHeight="1">
      <c r="A12" s="102" t="s">
        <v>33</v>
      </c>
      <c r="B12" s="103" t="s">
        <v>4</v>
      </c>
      <c r="C12" s="14" t="s">
        <v>45</v>
      </c>
      <c r="D12" s="14" t="s">
        <v>42</v>
      </c>
      <c r="E12" s="100">
        <v>3.85</v>
      </c>
      <c r="F12" s="84">
        <f>E12*D7*12</f>
        <v>50815.380000000005</v>
      </c>
    </row>
    <row r="13" spans="1:6" ht="33.75" customHeight="1">
      <c r="A13" s="102"/>
      <c r="B13" s="103"/>
      <c r="C13" s="14" t="s">
        <v>46</v>
      </c>
      <c r="D13" s="14" t="s">
        <v>47</v>
      </c>
      <c r="E13" s="101"/>
      <c r="F13" s="84"/>
    </row>
    <row r="14" spans="1:6" ht="24.75" customHeight="1">
      <c r="A14" s="11" t="s">
        <v>34</v>
      </c>
      <c r="B14" s="17" t="s">
        <v>11</v>
      </c>
      <c r="C14" s="18"/>
      <c r="D14" s="19" t="s">
        <v>48</v>
      </c>
      <c r="E14" s="15">
        <v>1.19</v>
      </c>
      <c r="F14" s="20">
        <f>D7*12*E14</f>
        <v>15706.572</v>
      </c>
    </row>
    <row r="15" spans="1:6" ht="36.75" customHeight="1">
      <c r="A15" s="11" t="s">
        <v>1</v>
      </c>
      <c r="B15" s="17" t="s">
        <v>5</v>
      </c>
      <c r="C15" s="18"/>
      <c r="D15" s="21" t="s">
        <v>49</v>
      </c>
      <c r="E15" s="22">
        <v>3.49</v>
      </c>
      <c r="F15" s="20">
        <f>E15*D7*12</f>
        <v>46063.812000000005</v>
      </c>
    </row>
    <row r="16" spans="1:6" ht="13.5" customHeight="1">
      <c r="A16" s="94" t="s">
        <v>35</v>
      </c>
      <c r="B16" s="17" t="s">
        <v>9</v>
      </c>
      <c r="C16" s="23"/>
      <c r="D16" s="23"/>
      <c r="E16" s="22">
        <v>0.09</v>
      </c>
      <c r="F16" s="20">
        <f>E16*12*D7</f>
        <v>1187.8920000000003</v>
      </c>
    </row>
    <row r="17" spans="1:6" ht="12.75" customHeight="1">
      <c r="A17" s="95"/>
      <c r="B17" s="17" t="s">
        <v>7</v>
      </c>
      <c r="C17" s="23"/>
      <c r="D17" s="18"/>
      <c r="E17" s="22">
        <v>0.05</v>
      </c>
      <c r="F17" s="20">
        <f>E17*12*D7</f>
        <v>659.9400000000002</v>
      </c>
    </row>
    <row r="18" spans="1:6" ht="21.75" customHeight="1">
      <c r="A18" s="11" t="s">
        <v>8</v>
      </c>
      <c r="B18" s="17" t="s">
        <v>13</v>
      </c>
      <c r="C18" s="23"/>
      <c r="D18" s="19" t="s">
        <v>48</v>
      </c>
      <c r="E18" s="22">
        <v>0.47</v>
      </c>
      <c r="F18" s="20">
        <f>E18*12*D7</f>
        <v>6203.436000000001</v>
      </c>
    </row>
    <row r="19" spans="1:6" ht="33.75" customHeight="1">
      <c r="A19" s="94" t="s">
        <v>10</v>
      </c>
      <c r="B19" s="105" t="s">
        <v>76</v>
      </c>
      <c r="C19" s="19" t="s">
        <v>77</v>
      </c>
      <c r="D19" s="19" t="s">
        <v>80</v>
      </c>
      <c r="E19" s="98">
        <v>0.34</v>
      </c>
      <c r="F19" s="110">
        <f>E19*D7*12</f>
        <v>4487.592000000001</v>
      </c>
    </row>
    <row r="20" spans="1:6" ht="45.75" customHeight="1">
      <c r="A20" s="104"/>
      <c r="B20" s="106"/>
      <c r="C20" s="19" t="s">
        <v>78</v>
      </c>
      <c r="D20" s="19" t="s">
        <v>81</v>
      </c>
      <c r="E20" s="108"/>
      <c r="F20" s="111"/>
    </row>
    <row r="21" spans="1:6" ht="33" customHeight="1">
      <c r="A21" s="95"/>
      <c r="B21" s="107"/>
      <c r="C21" s="21" t="s">
        <v>79</v>
      </c>
      <c r="D21" s="21" t="s">
        <v>82</v>
      </c>
      <c r="E21" s="109"/>
      <c r="F21" s="112"/>
    </row>
    <row r="22" spans="1:6" ht="12.75">
      <c r="A22" s="24"/>
      <c r="B22" s="91" t="s">
        <v>50</v>
      </c>
      <c r="C22" s="92"/>
      <c r="D22" s="92"/>
      <c r="E22" s="92"/>
      <c r="F22" s="93"/>
    </row>
    <row r="23" spans="1:6" ht="81.75" customHeight="1">
      <c r="A23" s="94" t="s">
        <v>12</v>
      </c>
      <c r="B23" s="96" t="s">
        <v>21</v>
      </c>
      <c r="C23" s="25" t="s">
        <v>51</v>
      </c>
      <c r="D23" s="19" t="s">
        <v>83</v>
      </c>
      <c r="E23" s="98">
        <v>0.46</v>
      </c>
      <c r="F23" s="88">
        <f>E23*12*D7</f>
        <v>6071.448000000001</v>
      </c>
    </row>
    <row r="24" spans="1:6" ht="36.75" customHeight="1">
      <c r="A24" s="95"/>
      <c r="B24" s="97"/>
      <c r="C24" s="25" t="s">
        <v>85</v>
      </c>
      <c r="D24" s="19" t="s">
        <v>84</v>
      </c>
      <c r="E24" s="99"/>
      <c r="F24" s="90"/>
    </row>
    <row r="25" spans="1:6" ht="69.75" customHeight="1">
      <c r="A25" s="94" t="s">
        <v>14</v>
      </c>
      <c r="B25" s="82" t="s">
        <v>23</v>
      </c>
      <c r="C25" s="25" t="s">
        <v>52</v>
      </c>
      <c r="D25" s="19" t="s">
        <v>83</v>
      </c>
      <c r="E25" s="100">
        <v>2.09</v>
      </c>
      <c r="F25" s="88">
        <f>E25*12*D7</f>
        <v>27585.492000000002</v>
      </c>
    </row>
    <row r="26" spans="1:6" ht="93" customHeight="1">
      <c r="A26" s="95"/>
      <c r="B26" s="82"/>
      <c r="C26" s="25" t="s">
        <v>53</v>
      </c>
      <c r="D26" s="26" t="s">
        <v>86</v>
      </c>
      <c r="E26" s="101"/>
      <c r="F26" s="90"/>
    </row>
    <row r="27" spans="1:6" ht="77.25" customHeight="1">
      <c r="A27" s="11" t="s">
        <v>15</v>
      </c>
      <c r="B27" s="17" t="s">
        <v>25</v>
      </c>
      <c r="C27" s="25" t="s">
        <v>54</v>
      </c>
      <c r="D27" s="19" t="s">
        <v>86</v>
      </c>
      <c r="E27" s="15">
        <v>0</v>
      </c>
      <c r="F27" s="16">
        <f>E27*12*D7</f>
        <v>0</v>
      </c>
    </row>
    <row r="28" spans="1:6" ht="66.75" customHeight="1">
      <c r="A28" s="81" t="s">
        <v>17</v>
      </c>
      <c r="B28" s="82" t="s">
        <v>27</v>
      </c>
      <c r="C28" s="25" t="s">
        <v>55</v>
      </c>
      <c r="D28" s="19" t="s">
        <v>86</v>
      </c>
      <c r="E28" s="83">
        <v>1.14</v>
      </c>
      <c r="F28" s="84">
        <v>72904.18</v>
      </c>
    </row>
    <row r="29" spans="1:6" ht="47.25" customHeight="1">
      <c r="A29" s="81"/>
      <c r="B29" s="82"/>
      <c r="C29" s="25" t="s">
        <v>56</v>
      </c>
      <c r="D29" s="26" t="s">
        <v>47</v>
      </c>
      <c r="E29" s="83"/>
      <c r="F29" s="84"/>
    </row>
    <row r="30" spans="1:6" ht="45" customHeight="1">
      <c r="A30" s="81" t="s">
        <v>19</v>
      </c>
      <c r="B30" s="82" t="s">
        <v>29</v>
      </c>
      <c r="C30" s="25" t="s">
        <v>57</v>
      </c>
      <c r="D30" s="85" t="s">
        <v>88</v>
      </c>
      <c r="E30" s="83">
        <v>2.19</v>
      </c>
      <c r="F30" s="88">
        <f>E30*D7*12</f>
        <v>28905.372</v>
      </c>
    </row>
    <row r="31" spans="1:6" ht="22.5" customHeight="1">
      <c r="A31" s="81"/>
      <c r="B31" s="82"/>
      <c r="C31" s="25" t="s">
        <v>58</v>
      </c>
      <c r="D31" s="86"/>
      <c r="E31" s="83"/>
      <c r="F31" s="89"/>
    </row>
    <row r="32" spans="1:6" ht="23.25" customHeight="1">
      <c r="A32" s="81"/>
      <c r="B32" s="82"/>
      <c r="C32" s="25" t="s">
        <v>59</v>
      </c>
      <c r="D32" s="86"/>
      <c r="E32" s="83"/>
      <c r="F32" s="89"/>
    </row>
    <row r="33" spans="1:6" ht="32.25" customHeight="1">
      <c r="A33" s="81"/>
      <c r="B33" s="82"/>
      <c r="C33" s="25" t="s">
        <v>60</v>
      </c>
      <c r="D33" s="86"/>
      <c r="E33" s="83"/>
      <c r="F33" s="89"/>
    </row>
    <row r="34" spans="1:6" ht="21.75" customHeight="1">
      <c r="A34" s="81"/>
      <c r="B34" s="82"/>
      <c r="C34" s="25" t="s">
        <v>61</v>
      </c>
      <c r="D34" s="86"/>
      <c r="E34" s="83"/>
      <c r="F34" s="89"/>
    </row>
    <row r="35" spans="1:6" ht="33" customHeight="1">
      <c r="A35" s="81"/>
      <c r="B35" s="82"/>
      <c r="C35" s="25" t="s">
        <v>62</v>
      </c>
      <c r="D35" s="87"/>
      <c r="E35" s="83"/>
      <c r="F35" s="89"/>
    </row>
    <row r="36" spans="1:6" ht="21.75" customHeight="1">
      <c r="A36" s="81"/>
      <c r="B36" s="82"/>
      <c r="C36" s="25" t="s">
        <v>87</v>
      </c>
      <c r="D36" s="26" t="s">
        <v>47</v>
      </c>
      <c r="E36" s="83"/>
      <c r="F36" s="90"/>
    </row>
    <row r="37" spans="1:6" ht="24.75" customHeight="1">
      <c r="A37" s="27" t="s">
        <v>20</v>
      </c>
      <c r="B37" s="17" t="s">
        <v>6</v>
      </c>
      <c r="C37" s="28"/>
      <c r="D37" s="19" t="s">
        <v>89</v>
      </c>
      <c r="E37" s="15">
        <v>0.11</v>
      </c>
      <c r="F37" s="16">
        <f>E37*12*D7</f>
        <v>1451.8680000000002</v>
      </c>
    </row>
    <row r="38" spans="1:6" ht="24" customHeight="1">
      <c r="A38" s="27" t="s">
        <v>22</v>
      </c>
      <c r="B38" s="17" t="s">
        <v>16</v>
      </c>
      <c r="C38" s="18" t="s">
        <v>63</v>
      </c>
      <c r="D38" s="23"/>
      <c r="E38" s="22">
        <v>0.15</v>
      </c>
      <c r="F38" s="16">
        <f>12*E38*D7</f>
        <v>1979.82</v>
      </c>
    </row>
    <row r="39" spans="1:6" ht="12.75" customHeight="1">
      <c r="A39" s="27" t="s">
        <v>24</v>
      </c>
      <c r="B39" s="17" t="s">
        <v>18</v>
      </c>
      <c r="C39" s="23"/>
      <c r="D39" s="17"/>
      <c r="E39" s="15">
        <v>0.26</v>
      </c>
      <c r="F39" s="16">
        <f>E39*12*D7</f>
        <v>3431.6880000000006</v>
      </c>
    </row>
    <row r="40" spans="1:6" ht="12" customHeight="1">
      <c r="A40" s="27" t="s">
        <v>26</v>
      </c>
      <c r="B40" s="17" t="s">
        <v>64</v>
      </c>
      <c r="C40" s="23"/>
      <c r="D40" s="17"/>
      <c r="E40" s="22">
        <v>1.45</v>
      </c>
      <c r="F40" s="16">
        <f>E40*12*D7</f>
        <v>19138.26</v>
      </c>
    </row>
    <row r="41" spans="1:6" ht="24.75" customHeight="1">
      <c r="A41" s="27" t="s">
        <v>28</v>
      </c>
      <c r="B41" s="17" t="s">
        <v>65</v>
      </c>
      <c r="C41" s="23"/>
      <c r="D41" s="17"/>
      <c r="E41" s="22">
        <v>3.29</v>
      </c>
      <c r="F41" s="16">
        <f>E41*12*D7</f>
        <v>43424.05200000001</v>
      </c>
    </row>
    <row r="42" spans="1:6" ht="12.75">
      <c r="A42" s="27"/>
      <c r="B42" s="17" t="s">
        <v>66</v>
      </c>
      <c r="C42" s="28"/>
      <c r="D42" s="17"/>
      <c r="E42" s="15">
        <f>SUM(E10:E41)</f>
        <v>22.79</v>
      </c>
      <c r="F42" s="29">
        <f>E42*12*D7</f>
        <v>300800.65200000006</v>
      </c>
    </row>
    <row r="43" spans="1:6" ht="12.75">
      <c r="A43" s="30"/>
      <c r="B43" s="31"/>
      <c r="C43" s="32"/>
      <c r="D43" s="31"/>
      <c r="E43" s="33"/>
      <c r="F43" s="34"/>
    </row>
    <row r="44" spans="1:6" ht="12.75">
      <c r="A44" s="1"/>
      <c r="B44" s="79" t="s">
        <v>67</v>
      </c>
      <c r="C44" s="79"/>
      <c r="D44" s="79"/>
      <c r="E44" s="35"/>
      <c r="F44" s="2"/>
    </row>
    <row r="45" spans="1:6" ht="12.75">
      <c r="A45" s="1"/>
      <c r="B45" s="2"/>
      <c r="C45" s="2"/>
      <c r="D45" s="36"/>
      <c r="E45" s="35"/>
      <c r="F45" s="2"/>
    </row>
    <row r="46" spans="1:6" ht="12.75">
      <c r="A46" s="1"/>
      <c r="B46" s="80" t="s">
        <v>68</v>
      </c>
      <c r="C46" s="80" t="s">
        <v>69</v>
      </c>
      <c r="D46" s="2"/>
      <c r="E46" s="35"/>
      <c r="F46" s="2"/>
    </row>
    <row r="47" spans="1:6" ht="3" customHeight="1">
      <c r="A47" s="1"/>
      <c r="B47" s="80"/>
      <c r="C47" s="80"/>
      <c r="D47" s="2"/>
      <c r="E47" s="35"/>
      <c r="F47" s="2"/>
    </row>
    <row r="48" spans="1:6" ht="12" customHeight="1">
      <c r="A48" s="1"/>
      <c r="B48" s="37" t="s">
        <v>70</v>
      </c>
      <c r="C48" s="37"/>
      <c r="D48" s="2"/>
      <c r="E48" s="35"/>
      <c r="F48" s="2"/>
    </row>
    <row r="49" spans="1:6" ht="12" customHeight="1">
      <c r="A49" s="1"/>
      <c r="B49" s="38" t="s">
        <v>71</v>
      </c>
      <c r="C49" s="37"/>
      <c r="D49" s="2"/>
      <c r="E49" s="35"/>
      <c r="F49" s="2"/>
    </row>
    <row r="50" spans="1:6" ht="12.75" customHeight="1">
      <c r="A50" s="1"/>
      <c r="B50" s="38" t="s">
        <v>72</v>
      </c>
      <c r="C50" s="37"/>
      <c r="D50" s="2"/>
      <c r="E50" s="2"/>
      <c r="F50" s="2"/>
    </row>
    <row r="51" spans="1:6" ht="12.75">
      <c r="A51" s="1"/>
      <c r="B51" s="39" t="s">
        <v>73</v>
      </c>
      <c r="C51" s="39"/>
      <c r="D51" s="2"/>
      <c r="E51" s="2"/>
      <c r="F51" s="2"/>
    </row>
    <row r="52" spans="1:6" ht="12.75">
      <c r="A52" s="1"/>
      <c r="B52" s="2"/>
      <c r="C52" s="2"/>
      <c r="D52" s="2"/>
      <c r="E52" s="2"/>
      <c r="F52" s="2"/>
    </row>
  </sheetData>
  <sheetProtection/>
  <mergeCells count="38">
    <mergeCell ref="A2:F2"/>
    <mergeCell ref="A3:F3"/>
    <mergeCell ref="A4:F4"/>
    <mergeCell ref="A5:F5"/>
    <mergeCell ref="A10:A11"/>
    <mergeCell ref="B10:B11"/>
    <mergeCell ref="E10:E11"/>
    <mergeCell ref="F10:F11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F28:F29"/>
    <mergeCell ref="A30:A36"/>
    <mergeCell ref="B30:B36"/>
    <mergeCell ref="D30:D35"/>
    <mergeCell ref="E30:E36"/>
    <mergeCell ref="F30:F36"/>
    <mergeCell ref="B44:D44"/>
    <mergeCell ref="B46:B47"/>
    <mergeCell ref="C46:C47"/>
    <mergeCell ref="A28:A29"/>
    <mergeCell ref="B28:B29"/>
    <mergeCell ref="E28:E29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30">
      <selection activeCell="E45" sqref="E45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6" t="s">
        <v>30</v>
      </c>
      <c r="B2" s="116"/>
      <c r="C2" s="116"/>
      <c r="D2" s="116"/>
      <c r="E2" s="116"/>
      <c r="F2" s="116"/>
    </row>
    <row r="3" spans="1:6" ht="12.75">
      <c r="A3" s="116" t="s">
        <v>36</v>
      </c>
      <c r="B3" s="116"/>
      <c r="C3" s="116"/>
      <c r="D3" s="116"/>
      <c r="E3" s="116"/>
      <c r="F3" s="116"/>
    </row>
    <row r="4" spans="1:6" ht="12.75">
      <c r="A4" s="116" t="s">
        <v>31</v>
      </c>
      <c r="B4" s="116"/>
      <c r="C4" s="116"/>
      <c r="D4" s="116"/>
      <c r="E4" s="116"/>
      <c r="F4" s="116"/>
    </row>
    <row r="5" spans="1:6" ht="12.75">
      <c r="A5" s="117" t="s">
        <v>37</v>
      </c>
      <c r="B5" s="117"/>
      <c r="C5" s="117"/>
      <c r="D5" s="117"/>
      <c r="E5" s="117"/>
      <c r="F5" s="117"/>
    </row>
    <row r="6" spans="1:6" ht="12.75">
      <c r="A6" s="44"/>
      <c r="B6" s="44"/>
      <c r="C6" s="5" t="s">
        <v>91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1455.4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8" t="s">
        <v>32</v>
      </c>
      <c r="B10" s="119" t="s">
        <v>0</v>
      </c>
      <c r="C10" s="53" t="s">
        <v>41</v>
      </c>
      <c r="D10" s="53" t="s">
        <v>42</v>
      </c>
      <c r="E10" s="120">
        <v>2.17</v>
      </c>
      <c r="F10" s="121">
        <f>D7*E10*12</f>
        <v>37898.616</v>
      </c>
    </row>
    <row r="11" spans="1:6" ht="36.75" customHeight="1">
      <c r="A11" s="118"/>
      <c r="B11" s="119"/>
      <c r="C11" s="53" t="s">
        <v>43</v>
      </c>
      <c r="D11" s="53" t="s">
        <v>44</v>
      </c>
      <c r="E11" s="120"/>
      <c r="F11" s="121"/>
    </row>
    <row r="12" spans="1:6" ht="25.5" customHeight="1">
      <c r="A12" s="118" t="s">
        <v>33</v>
      </c>
      <c r="B12" s="119" t="s">
        <v>4</v>
      </c>
      <c r="C12" s="53" t="s">
        <v>45</v>
      </c>
      <c r="D12" s="53" t="s">
        <v>42</v>
      </c>
      <c r="E12" s="122">
        <v>3.85</v>
      </c>
      <c r="F12" s="121">
        <f>E12*12*D7</f>
        <v>67239.48000000001</v>
      </c>
    </row>
    <row r="13" spans="1:6" ht="33.75" customHeight="1">
      <c r="A13" s="118"/>
      <c r="B13" s="119"/>
      <c r="C13" s="53" t="s">
        <v>46</v>
      </c>
      <c r="D13" s="53" t="s">
        <v>47</v>
      </c>
      <c r="E13" s="123"/>
      <c r="F13" s="121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20783.112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60952.152</v>
      </c>
    </row>
    <row r="16" spans="1:6" ht="13.5" customHeight="1">
      <c r="A16" s="124" t="s">
        <v>35</v>
      </c>
      <c r="B16" s="56" t="s">
        <v>9</v>
      </c>
      <c r="C16" s="62"/>
      <c r="D16" s="62"/>
      <c r="E16" s="61">
        <v>0.09</v>
      </c>
      <c r="F16" s="59">
        <f>D7*12*E16</f>
        <v>1571.832</v>
      </c>
    </row>
    <row r="17" spans="1:6" ht="12.75" customHeight="1">
      <c r="A17" s="125"/>
      <c r="B17" s="56" t="s">
        <v>7</v>
      </c>
      <c r="C17" s="62"/>
      <c r="D17" s="57"/>
      <c r="E17" s="61">
        <v>0.05</v>
      </c>
      <c r="F17" s="59">
        <f>E17*12*D7</f>
        <v>873.2400000000002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8208.456</v>
      </c>
    </row>
    <row r="19" spans="1:6" ht="33.75" customHeight="1">
      <c r="A19" s="124" t="s">
        <v>10</v>
      </c>
      <c r="B19" s="127" t="s">
        <v>76</v>
      </c>
      <c r="C19" s="58" t="s">
        <v>77</v>
      </c>
      <c r="D19" s="58" t="s">
        <v>80</v>
      </c>
      <c r="E19" s="130">
        <v>0.34</v>
      </c>
      <c r="F19" s="133">
        <f>E19*12*D7</f>
        <v>5938.032</v>
      </c>
    </row>
    <row r="20" spans="1:6" ht="45.75" customHeight="1">
      <c r="A20" s="126"/>
      <c r="B20" s="128"/>
      <c r="C20" s="58" t="s">
        <v>78</v>
      </c>
      <c r="D20" s="58" t="s">
        <v>81</v>
      </c>
      <c r="E20" s="131"/>
      <c r="F20" s="134"/>
    </row>
    <row r="21" spans="1:6" ht="33" customHeight="1">
      <c r="A21" s="125"/>
      <c r="B21" s="129"/>
      <c r="C21" s="60" t="s">
        <v>79</v>
      </c>
      <c r="D21" s="60" t="s">
        <v>82</v>
      </c>
      <c r="E21" s="132"/>
      <c r="F21" s="135"/>
    </row>
    <row r="22" spans="1:6" ht="12.75">
      <c r="A22" s="63"/>
      <c r="B22" s="136" t="s">
        <v>50</v>
      </c>
      <c r="C22" s="137"/>
      <c r="D22" s="137"/>
      <c r="E22" s="137"/>
      <c r="F22" s="138"/>
    </row>
    <row r="23" spans="1:6" ht="81.75" customHeight="1">
      <c r="A23" s="124" t="s">
        <v>12</v>
      </c>
      <c r="B23" s="139" t="s">
        <v>21</v>
      </c>
      <c r="C23" s="64" t="s">
        <v>51</v>
      </c>
      <c r="D23" s="58" t="s">
        <v>83</v>
      </c>
      <c r="E23" s="130">
        <v>0.92</v>
      </c>
      <c r="F23" s="133">
        <f>E23*12*D7</f>
        <v>16067.616000000002</v>
      </c>
    </row>
    <row r="24" spans="1:6" ht="36.75" customHeight="1">
      <c r="A24" s="125"/>
      <c r="B24" s="140"/>
      <c r="C24" s="64" t="s">
        <v>85</v>
      </c>
      <c r="D24" s="58" t="s">
        <v>84</v>
      </c>
      <c r="E24" s="99"/>
      <c r="F24" s="135"/>
    </row>
    <row r="25" spans="1:6" ht="69.75" customHeight="1">
      <c r="A25" s="124" t="s">
        <v>14</v>
      </c>
      <c r="B25" s="141" t="s">
        <v>23</v>
      </c>
      <c r="C25" s="64" t="s">
        <v>52</v>
      </c>
      <c r="D25" s="58" t="s">
        <v>83</v>
      </c>
      <c r="E25" s="122">
        <v>2.11</v>
      </c>
      <c r="F25" s="142">
        <f>E25*12*D7</f>
        <v>36850.728</v>
      </c>
    </row>
    <row r="26" spans="1:6" ht="93" customHeight="1">
      <c r="A26" s="125"/>
      <c r="B26" s="141"/>
      <c r="C26" s="64" t="s">
        <v>53</v>
      </c>
      <c r="D26" s="65" t="s">
        <v>86</v>
      </c>
      <c r="E26" s="123"/>
      <c r="F26" s="143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35628.192</v>
      </c>
    </row>
    <row r="28" spans="1:6" ht="66.75" customHeight="1">
      <c r="A28" s="144" t="s">
        <v>17</v>
      </c>
      <c r="B28" s="141" t="s">
        <v>27</v>
      </c>
      <c r="C28" s="64" t="s">
        <v>55</v>
      </c>
      <c r="D28" s="58" t="s">
        <v>86</v>
      </c>
      <c r="E28" s="120">
        <v>1.39</v>
      </c>
      <c r="F28" s="121">
        <v>72904.18</v>
      </c>
    </row>
    <row r="29" spans="1:6" ht="47.25" customHeight="1">
      <c r="A29" s="144"/>
      <c r="B29" s="141"/>
      <c r="C29" s="64" t="s">
        <v>56</v>
      </c>
      <c r="D29" s="65" t="s">
        <v>47</v>
      </c>
      <c r="E29" s="120"/>
      <c r="F29" s="121"/>
    </row>
    <row r="30" spans="1:6" ht="45" customHeight="1">
      <c r="A30" s="144" t="s">
        <v>19</v>
      </c>
      <c r="B30" s="141" t="s">
        <v>29</v>
      </c>
      <c r="C30" s="64" t="s">
        <v>57</v>
      </c>
      <c r="D30" s="145" t="s">
        <v>88</v>
      </c>
      <c r="E30" s="120">
        <v>3.26</v>
      </c>
      <c r="F30" s="142">
        <f>E30*D7*12</f>
        <v>56935.24800000001</v>
      </c>
    </row>
    <row r="31" spans="1:6" ht="22.5" customHeight="1">
      <c r="A31" s="144"/>
      <c r="B31" s="141"/>
      <c r="C31" s="64" t="s">
        <v>58</v>
      </c>
      <c r="D31" s="146"/>
      <c r="E31" s="120"/>
      <c r="F31" s="148"/>
    </row>
    <row r="32" spans="1:6" ht="23.25" customHeight="1">
      <c r="A32" s="144"/>
      <c r="B32" s="141"/>
      <c r="C32" s="64" t="s">
        <v>59</v>
      </c>
      <c r="D32" s="146"/>
      <c r="E32" s="120"/>
      <c r="F32" s="148"/>
    </row>
    <row r="33" spans="1:6" ht="32.25" customHeight="1">
      <c r="A33" s="144"/>
      <c r="B33" s="141"/>
      <c r="C33" s="64" t="s">
        <v>60</v>
      </c>
      <c r="D33" s="146"/>
      <c r="E33" s="120"/>
      <c r="F33" s="148"/>
    </row>
    <row r="34" spans="1:6" ht="21.75" customHeight="1">
      <c r="A34" s="144"/>
      <c r="B34" s="141"/>
      <c r="C34" s="64" t="s">
        <v>61</v>
      </c>
      <c r="D34" s="146"/>
      <c r="E34" s="120"/>
      <c r="F34" s="148"/>
    </row>
    <row r="35" spans="1:6" ht="33" customHeight="1">
      <c r="A35" s="144"/>
      <c r="B35" s="141"/>
      <c r="C35" s="64" t="s">
        <v>62</v>
      </c>
      <c r="D35" s="147"/>
      <c r="E35" s="120"/>
      <c r="F35" s="148"/>
    </row>
    <row r="36" spans="1:6" ht="21.75" customHeight="1">
      <c r="A36" s="144"/>
      <c r="B36" s="141"/>
      <c r="C36" s="64" t="s">
        <v>87</v>
      </c>
      <c r="D36" s="65" t="s">
        <v>47</v>
      </c>
      <c r="E36" s="120"/>
      <c r="F36" s="143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1921.1280000000002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2619.72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4540.848000000001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25323.96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92563.44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500191.872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9" t="s">
        <v>67</v>
      </c>
      <c r="C44" s="149"/>
      <c r="D44" s="149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50" t="s">
        <v>68</v>
      </c>
      <c r="C46" s="150" t="s">
        <v>69</v>
      </c>
      <c r="D46" s="41"/>
      <c r="E46" s="74"/>
      <c r="F46" s="41"/>
    </row>
    <row r="47" spans="1:6" ht="3" customHeight="1">
      <c r="A47" s="40"/>
      <c r="B47" s="150"/>
      <c r="C47" s="150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82" workbookViewId="0" topLeftCell="A31">
      <selection activeCell="G48" sqref="G48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40"/>
      <c r="B1" s="41"/>
      <c r="C1" s="41"/>
      <c r="D1" s="41"/>
      <c r="E1" s="42" t="s">
        <v>75</v>
      </c>
      <c r="F1" s="41"/>
    </row>
    <row r="2" spans="1:6" ht="12.75">
      <c r="A2" s="116" t="s">
        <v>30</v>
      </c>
      <c r="B2" s="116"/>
      <c r="C2" s="116"/>
      <c r="D2" s="116"/>
      <c r="E2" s="116"/>
      <c r="F2" s="116"/>
    </row>
    <row r="3" spans="1:6" ht="12.75">
      <c r="A3" s="116" t="s">
        <v>36</v>
      </c>
      <c r="B3" s="116"/>
      <c r="C3" s="116"/>
      <c r="D3" s="116"/>
      <c r="E3" s="116"/>
      <c r="F3" s="116"/>
    </row>
    <row r="4" spans="1:6" ht="12.75">
      <c r="A4" s="116" t="s">
        <v>31</v>
      </c>
      <c r="B4" s="116"/>
      <c r="C4" s="116"/>
      <c r="D4" s="116"/>
      <c r="E4" s="116"/>
      <c r="F4" s="116"/>
    </row>
    <row r="5" spans="1:6" ht="12.75">
      <c r="A5" s="117" t="s">
        <v>37</v>
      </c>
      <c r="B5" s="117"/>
      <c r="C5" s="117"/>
      <c r="D5" s="117"/>
      <c r="E5" s="117"/>
      <c r="F5" s="117"/>
    </row>
    <row r="6" spans="1:6" ht="12.75">
      <c r="A6" s="44"/>
      <c r="B6" s="44"/>
      <c r="C6" s="5" t="s">
        <v>91</v>
      </c>
      <c r="D6" s="44"/>
      <c r="E6" s="44"/>
      <c r="F6" s="44"/>
    </row>
    <row r="7" spans="1:6" ht="12.75">
      <c r="A7" s="44"/>
      <c r="B7" s="45" t="s">
        <v>38</v>
      </c>
      <c r="C7" s="45"/>
      <c r="D7" s="46">
        <v>1455.4</v>
      </c>
      <c r="E7" s="43"/>
      <c r="F7" s="47"/>
    </row>
    <row r="8" spans="1:6" ht="12.75">
      <c r="A8" s="44"/>
      <c r="B8" s="48"/>
      <c r="C8" s="48"/>
      <c r="D8" s="48"/>
      <c r="E8" s="43"/>
      <c r="F8" s="49"/>
    </row>
    <row r="9" spans="1:6" ht="51">
      <c r="A9" s="50" t="s">
        <v>2</v>
      </c>
      <c r="B9" s="51" t="s">
        <v>3</v>
      </c>
      <c r="C9" s="51" t="s">
        <v>3</v>
      </c>
      <c r="D9" s="51" t="s">
        <v>90</v>
      </c>
      <c r="E9" s="52" t="s">
        <v>39</v>
      </c>
      <c r="F9" s="51" t="s">
        <v>40</v>
      </c>
    </row>
    <row r="10" spans="1:6" ht="33" customHeight="1">
      <c r="A10" s="118" t="s">
        <v>32</v>
      </c>
      <c r="B10" s="119" t="s">
        <v>0</v>
      </c>
      <c r="C10" s="53" t="s">
        <v>41</v>
      </c>
      <c r="D10" s="53" t="s">
        <v>42</v>
      </c>
      <c r="E10" s="120">
        <v>2.17</v>
      </c>
      <c r="F10" s="121">
        <f>D7*E10*12</f>
        <v>37898.616</v>
      </c>
    </row>
    <row r="11" spans="1:6" ht="36.75" customHeight="1">
      <c r="A11" s="118"/>
      <c r="B11" s="119"/>
      <c r="C11" s="53" t="s">
        <v>43</v>
      </c>
      <c r="D11" s="53" t="s">
        <v>44</v>
      </c>
      <c r="E11" s="120"/>
      <c r="F11" s="121"/>
    </row>
    <row r="12" spans="1:6" ht="25.5" customHeight="1">
      <c r="A12" s="118" t="s">
        <v>33</v>
      </c>
      <c r="B12" s="119" t="s">
        <v>4</v>
      </c>
      <c r="C12" s="53" t="s">
        <v>45</v>
      </c>
      <c r="D12" s="53" t="s">
        <v>42</v>
      </c>
      <c r="E12" s="122">
        <v>3.85</v>
      </c>
      <c r="F12" s="121">
        <f>E12*12*D7</f>
        <v>67239.48000000001</v>
      </c>
    </row>
    <row r="13" spans="1:6" ht="33.75" customHeight="1">
      <c r="A13" s="118"/>
      <c r="B13" s="119"/>
      <c r="C13" s="53" t="s">
        <v>46</v>
      </c>
      <c r="D13" s="53" t="s">
        <v>47</v>
      </c>
      <c r="E13" s="123"/>
      <c r="F13" s="121"/>
    </row>
    <row r="14" spans="1:6" ht="24.75" customHeight="1">
      <c r="A14" s="50" t="s">
        <v>34</v>
      </c>
      <c r="B14" s="56" t="s">
        <v>11</v>
      </c>
      <c r="C14" s="57"/>
      <c r="D14" s="58" t="s">
        <v>48</v>
      </c>
      <c r="E14" s="54">
        <v>1.19</v>
      </c>
      <c r="F14" s="59">
        <f>12*D7*E14</f>
        <v>20783.112</v>
      </c>
    </row>
    <row r="15" spans="1:6" ht="36.75" customHeight="1">
      <c r="A15" s="50" t="s">
        <v>1</v>
      </c>
      <c r="B15" s="56" t="s">
        <v>5</v>
      </c>
      <c r="C15" s="57"/>
      <c r="D15" s="60" t="s">
        <v>49</v>
      </c>
      <c r="E15" s="61">
        <v>3.49</v>
      </c>
      <c r="F15" s="59">
        <f>D7*E15*12</f>
        <v>60952.152</v>
      </c>
    </row>
    <row r="16" spans="1:6" ht="13.5" customHeight="1">
      <c r="A16" s="124" t="s">
        <v>35</v>
      </c>
      <c r="B16" s="56" t="s">
        <v>9</v>
      </c>
      <c r="C16" s="62"/>
      <c r="D16" s="62"/>
      <c r="E16" s="61">
        <v>0.09</v>
      </c>
      <c r="F16" s="59">
        <f>D7*12*E16</f>
        <v>1571.832</v>
      </c>
    </row>
    <row r="17" spans="1:6" ht="12.75" customHeight="1">
      <c r="A17" s="125"/>
      <c r="B17" s="56" t="s">
        <v>7</v>
      </c>
      <c r="C17" s="62"/>
      <c r="D17" s="57"/>
      <c r="E17" s="61">
        <v>0.05</v>
      </c>
      <c r="F17" s="59">
        <f>E17*12*D7</f>
        <v>873.2400000000002</v>
      </c>
    </row>
    <row r="18" spans="1:6" ht="21.75" customHeight="1">
      <c r="A18" s="50" t="s">
        <v>8</v>
      </c>
      <c r="B18" s="56" t="s">
        <v>13</v>
      </c>
      <c r="C18" s="62"/>
      <c r="D18" s="58" t="s">
        <v>48</v>
      </c>
      <c r="E18" s="61">
        <v>0.47</v>
      </c>
      <c r="F18" s="59">
        <f>12*E18*D7</f>
        <v>8208.456</v>
      </c>
    </row>
    <row r="19" spans="1:6" ht="33.75" customHeight="1">
      <c r="A19" s="124" t="s">
        <v>10</v>
      </c>
      <c r="B19" s="127" t="s">
        <v>76</v>
      </c>
      <c r="C19" s="58" t="s">
        <v>77</v>
      </c>
      <c r="D19" s="58" t="s">
        <v>80</v>
      </c>
      <c r="E19" s="130">
        <v>0.34</v>
      </c>
      <c r="F19" s="133">
        <f>E19*12*D7</f>
        <v>5938.032</v>
      </c>
    </row>
    <row r="20" spans="1:6" ht="45.75" customHeight="1">
      <c r="A20" s="126"/>
      <c r="B20" s="128"/>
      <c r="C20" s="58" t="s">
        <v>78</v>
      </c>
      <c r="D20" s="58" t="s">
        <v>81</v>
      </c>
      <c r="E20" s="131"/>
      <c r="F20" s="134"/>
    </row>
    <row r="21" spans="1:6" ht="33" customHeight="1">
      <c r="A21" s="125"/>
      <c r="B21" s="129"/>
      <c r="C21" s="60" t="s">
        <v>79</v>
      </c>
      <c r="D21" s="60" t="s">
        <v>82</v>
      </c>
      <c r="E21" s="132"/>
      <c r="F21" s="135"/>
    </row>
    <row r="22" spans="1:6" ht="12.75">
      <c r="A22" s="63"/>
      <c r="B22" s="136" t="s">
        <v>50</v>
      </c>
      <c r="C22" s="137"/>
      <c r="D22" s="137"/>
      <c r="E22" s="137"/>
      <c r="F22" s="138"/>
    </row>
    <row r="23" spans="1:6" ht="81.75" customHeight="1">
      <c r="A23" s="124" t="s">
        <v>12</v>
      </c>
      <c r="B23" s="139" t="s">
        <v>21</v>
      </c>
      <c r="C23" s="64" t="s">
        <v>51</v>
      </c>
      <c r="D23" s="58" t="s">
        <v>83</v>
      </c>
      <c r="E23" s="130">
        <v>0.92</v>
      </c>
      <c r="F23" s="133">
        <f>E23*12*D7</f>
        <v>16067.616000000002</v>
      </c>
    </row>
    <row r="24" spans="1:6" ht="36.75" customHeight="1">
      <c r="A24" s="125"/>
      <c r="B24" s="140"/>
      <c r="C24" s="64" t="s">
        <v>85</v>
      </c>
      <c r="D24" s="58" t="s">
        <v>84</v>
      </c>
      <c r="E24" s="99"/>
      <c r="F24" s="135"/>
    </row>
    <row r="25" spans="1:6" ht="69.75" customHeight="1">
      <c r="A25" s="124" t="s">
        <v>14</v>
      </c>
      <c r="B25" s="141" t="s">
        <v>23</v>
      </c>
      <c r="C25" s="64" t="s">
        <v>52</v>
      </c>
      <c r="D25" s="58" t="s">
        <v>83</v>
      </c>
      <c r="E25" s="122">
        <v>2.11</v>
      </c>
      <c r="F25" s="142">
        <f>E25*12*D7</f>
        <v>36850.728</v>
      </c>
    </row>
    <row r="26" spans="1:6" ht="93" customHeight="1">
      <c r="A26" s="125"/>
      <c r="B26" s="141"/>
      <c r="C26" s="64" t="s">
        <v>53</v>
      </c>
      <c r="D26" s="65" t="s">
        <v>86</v>
      </c>
      <c r="E26" s="123"/>
      <c r="F26" s="143"/>
    </row>
    <row r="27" spans="1:6" ht="77.25" customHeight="1">
      <c r="A27" s="50" t="s">
        <v>15</v>
      </c>
      <c r="B27" s="56" t="s">
        <v>25</v>
      </c>
      <c r="C27" s="64" t="s">
        <v>54</v>
      </c>
      <c r="D27" s="58" t="s">
        <v>86</v>
      </c>
      <c r="E27" s="54">
        <v>2.04</v>
      </c>
      <c r="F27" s="55">
        <f>E27*12*D7</f>
        <v>35628.192</v>
      </c>
    </row>
    <row r="28" spans="1:6" ht="66.75" customHeight="1">
      <c r="A28" s="144" t="s">
        <v>17</v>
      </c>
      <c r="B28" s="141" t="s">
        <v>27</v>
      </c>
      <c r="C28" s="64" t="s">
        <v>55</v>
      </c>
      <c r="D28" s="58" t="s">
        <v>86</v>
      </c>
      <c r="E28" s="120">
        <v>1.39</v>
      </c>
      <c r="F28" s="121">
        <v>72904.18</v>
      </c>
    </row>
    <row r="29" spans="1:6" ht="47.25" customHeight="1">
      <c r="A29" s="144"/>
      <c r="B29" s="141"/>
      <c r="C29" s="64" t="s">
        <v>56</v>
      </c>
      <c r="D29" s="65" t="s">
        <v>47</v>
      </c>
      <c r="E29" s="120"/>
      <c r="F29" s="121"/>
    </row>
    <row r="30" spans="1:6" ht="45" customHeight="1">
      <c r="A30" s="144" t="s">
        <v>19</v>
      </c>
      <c r="B30" s="141" t="s">
        <v>29</v>
      </c>
      <c r="C30" s="64" t="s">
        <v>57</v>
      </c>
      <c r="D30" s="145" t="s">
        <v>88</v>
      </c>
      <c r="E30" s="120">
        <v>3.26</v>
      </c>
      <c r="F30" s="142">
        <f>E30*D7*12</f>
        <v>56935.24800000001</v>
      </c>
    </row>
    <row r="31" spans="1:6" ht="22.5" customHeight="1">
      <c r="A31" s="144"/>
      <c r="B31" s="141"/>
      <c r="C31" s="64" t="s">
        <v>58</v>
      </c>
      <c r="D31" s="146"/>
      <c r="E31" s="120"/>
      <c r="F31" s="148"/>
    </row>
    <row r="32" spans="1:6" ht="23.25" customHeight="1">
      <c r="A32" s="144"/>
      <c r="B32" s="141"/>
      <c r="C32" s="64" t="s">
        <v>59</v>
      </c>
      <c r="D32" s="146"/>
      <c r="E32" s="120"/>
      <c r="F32" s="148"/>
    </row>
    <row r="33" spans="1:6" ht="32.25" customHeight="1">
      <c r="A33" s="144"/>
      <c r="B33" s="141"/>
      <c r="C33" s="64" t="s">
        <v>60</v>
      </c>
      <c r="D33" s="146"/>
      <c r="E33" s="120"/>
      <c r="F33" s="148"/>
    </row>
    <row r="34" spans="1:6" ht="21.75" customHeight="1">
      <c r="A34" s="144"/>
      <c r="B34" s="141"/>
      <c r="C34" s="64" t="s">
        <v>61</v>
      </c>
      <c r="D34" s="146"/>
      <c r="E34" s="120"/>
      <c r="F34" s="148"/>
    </row>
    <row r="35" spans="1:6" ht="33" customHeight="1">
      <c r="A35" s="144"/>
      <c r="B35" s="141"/>
      <c r="C35" s="64" t="s">
        <v>62</v>
      </c>
      <c r="D35" s="147"/>
      <c r="E35" s="120"/>
      <c r="F35" s="148"/>
    </row>
    <row r="36" spans="1:6" ht="21.75" customHeight="1">
      <c r="A36" s="144"/>
      <c r="B36" s="141"/>
      <c r="C36" s="64" t="s">
        <v>87</v>
      </c>
      <c r="D36" s="65" t="s">
        <v>47</v>
      </c>
      <c r="E36" s="120"/>
      <c r="F36" s="143"/>
    </row>
    <row r="37" spans="1:6" ht="24.75" customHeight="1">
      <c r="A37" s="66" t="s">
        <v>20</v>
      </c>
      <c r="B37" s="56" t="s">
        <v>6</v>
      </c>
      <c r="C37" s="67"/>
      <c r="D37" s="58" t="s">
        <v>89</v>
      </c>
      <c r="E37" s="54">
        <v>0.11</v>
      </c>
      <c r="F37" s="55">
        <f>E37*12*D7</f>
        <v>1921.1280000000002</v>
      </c>
    </row>
    <row r="38" spans="1:6" ht="24" customHeight="1">
      <c r="A38" s="66" t="s">
        <v>22</v>
      </c>
      <c r="B38" s="56" t="s">
        <v>16</v>
      </c>
      <c r="C38" s="57" t="s">
        <v>63</v>
      </c>
      <c r="D38" s="62"/>
      <c r="E38" s="61">
        <v>0.15</v>
      </c>
      <c r="F38" s="55">
        <f>12*E38*D7</f>
        <v>2619.72</v>
      </c>
    </row>
    <row r="39" spans="1:6" ht="12.75" customHeight="1">
      <c r="A39" s="66" t="s">
        <v>24</v>
      </c>
      <c r="B39" s="56" t="s">
        <v>18</v>
      </c>
      <c r="C39" s="62"/>
      <c r="D39" s="56"/>
      <c r="E39" s="54">
        <v>0.26</v>
      </c>
      <c r="F39" s="55">
        <f>E39*12*D7</f>
        <v>4540.848000000001</v>
      </c>
    </row>
    <row r="40" spans="1:6" ht="12" customHeight="1">
      <c r="A40" s="66" t="s">
        <v>26</v>
      </c>
      <c r="B40" s="56" t="s">
        <v>64</v>
      </c>
      <c r="C40" s="62"/>
      <c r="D40" s="56"/>
      <c r="E40" s="61">
        <v>1.45</v>
      </c>
      <c r="F40" s="55">
        <f>E40*12*D7</f>
        <v>25323.96</v>
      </c>
    </row>
    <row r="41" spans="1:6" ht="24.75" customHeight="1">
      <c r="A41" s="66" t="s">
        <v>28</v>
      </c>
      <c r="B41" s="56" t="s">
        <v>65</v>
      </c>
      <c r="C41" s="62"/>
      <c r="D41" s="56"/>
      <c r="E41" s="61">
        <v>5.3</v>
      </c>
      <c r="F41" s="55">
        <f>E41*12*D7</f>
        <v>92563.44</v>
      </c>
    </row>
    <row r="42" spans="1:6" ht="12.75">
      <c r="A42" s="66"/>
      <c r="B42" s="56" t="s">
        <v>66</v>
      </c>
      <c r="C42" s="67"/>
      <c r="D42" s="56"/>
      <c r="E42" s="54">
        <f>SUM(E10:E41)</f>
        <v>28.639999999999997</v>
      </c>
      <c r="F42" s="68">
        <f>E42*12*D7</f>
        <v>500191.872</v>
      </c>
    </row>
    <row r="43" spans="1:6" ht="12.75">
      <c r="A43" s="69"/>
      <c r="B43" s="70"/>
      <c r="C43" s="71"/>
      <c r="D43" s="70"/>
      <c r="E43" s="72"/>
      <c r="F43" s="73"/>
    </row>
    <row r="44" spans="1:6" ht="12.75">
      <c r="A44" s="40"/>
      <c r="B44" s="149" t="s">
        <v>67</v>
      </c>
      <c r="C44" s="149"/>
      <c r="D44" s="149"/>
      <c r="E44" s="74"/>
      <c r="F44" s="41"/>
    </row>
    <row r="45" spans="1:6" ht="12.75">
      <c r="A45" s="40"/>
      <c r="B45" s="41"/>
      <c r="C45" s="41"/>
      <c r="D45" s="75"/>
      <c r="E45" s="74"/>
      <c r="F45" s="41"/>
    </row>
    <row r="46" spans="1:6" ht="12.75">
      <c r="A46" s="40"/>
      <c r="B46" s="150" t="s">
        <v>68</v>
      </c>
      <c r="C46" s="150" t="s">
        <v>69</v>
      </c>
      <c r="D46" s="41"/>
      <c r="E46" s="74"/>
      <c r="F46" s="41"/>
    </row>
    <row r="47" spans="1:6" ht="3" customHeight="1">
      <c r="A47" s="40"/>
      <c r="B47" s="150"/>
      <c r="C47" s="150"/>
      <c r="D47" s="41"/>
      <c r="E47" s="74"/>
      <c r="F47" s="41"/>
    </row>
    <row r="48" spans="1:6" ht="12" customHeight="1">
      <c r="A48" s="40"/>
      <c r="B48" s="76" t="s">
        <v>70</v>
      </c>
      <c r="C48" s="76"/>
      <c r="D48" s="41"/>
      <c r="E48" s="74"/>
      <c r="F48" s="41"/>
    </row>
    <row r="49" spans="1:6" ht="12" customHeight="1">
      <c r="A49" s="40"/>
      <c r="B49" s="77" t="s">
        <v>71</v>
      </c>
      <c r="C49" s="76"/>
      <c r="D49" s="41"/>
      <c r="E49" s="74"/>
      <c r="F49" s="41"/>
    </row>
    <row r="50" spans="1:6" ht="12.75" customHeight="1">
      <c r="A50" s="40"/>
      <c r="B50" s="77" t="s">
        <v>72</v>
      </c>
      <c r="C50" s="76"/>
      <c r="D50" s="41"/>
      <c r="E50" s="41"/>
      <c r="F50" s="41"/>
    </row>
    <row r="51" spans="1:6" ht="12.75">
      <c r="A51" s="40"/>
      <c r="B51" s="78" t="s">
        <v>73</v>
      </c>
      <c r="C51" s="78"/>
      <c r="D51" s="41"/>
      <c r="E51" s="41"/>
      <c r="F51" s="41"/>
    </row>
    <row r="52" spans="1:6" ht="12.75">
      <c r="A52" s="40"/>
      <c r="B52" s="41"/>
      <c r="C52" s="41"/>
      <c r="D52" s="41"/>
      <c r="E52" s="41"/>
      <c r="F52" s="41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82" workbookViewId="0" topLeftCell="A16">
      <selection activeCell="H24" sqref="H24"/>
    </sheetView>
  </sheetViews>
  <sheetFormatPr defaultColWidth="9.00390625" defaultRowHeight="12.75"/>
  <cols>
    <col min="1" max="1" width="5.625" style="0" customWidth="1"/>
    <col min="2" max="2" width="31.875" style="0" customWidth="1"/>
    <col min="3" max="3" width="25.875" style="0" customWidth="1"/>
    <col min="4" max="4" width="13.125" style="0" customWidth="1"/>
    <col min="5" max="5" width="10.25390625" style="0" customWidth="1"/>
    <col min="6" max="6" width="13.375" style="0" customWidth="1"/>
  </cols>
  <sheetData>
    <row r="1" spans="1:6" ht="12.75">
      <c r="A1" s="1"/>
      <c r="B1" s="2"/>
      <c r="C1" s="2"/>
      <c r="D1" s="2"/>
      <c r="E1" s="3" t="s">
        <v>75</v>
      </c>
      <c r="F1" s="2"/>
    </row>
    <row r="2" spans="1:6" ht="12.75">
      <c r="A2" s="113" t="s">
        <v>30</v>
      </c>
      <c r="B2" s="113"/>
      <c r="C2" s="113"/>
      <c r="D2" s="113"/>
      <c r="E2" s="113"/>
      <c r="F2" s="113"/>
    </row>
    <row r="3" spans="1:6" ht="12.75">
      <c r="A3" s="113" t="s">
        <v>36</v>
      </c>
      <c r="B3" s="113"/>
      <c r="C3" s="113"/>
      <c r="D3" s="113"/>
      <c r="E3" s="113"/>
      <c r="F3" s="113"/>
    </row>
    <row r="4" spans="1:6" ht="12.75">
      <c r="A4" s="113" t="s">
        <v>31</v>
      </c>
      <c r="B4" s="113"/>
      <c r="C4" s="113"/>
      <c r="D4" s="113"/>
      <c r="E4" s="113"/>
      <c r="F4" s="113"/>
    </row>
    <row r="5" spans="1:6" ht="12.75">
      <c r="A5" s="114" t="s">
        <v>37</v>
      </c>
      <c r="B5" s="114"/>
      <c r="C5" s="114"/>
      <c r="D5" s="114"/>
      <c r="E5" s="114"/>
      <c r="F5" s="114"/>
    </row>
    <row r="6" spans="1:6" ht="12.75">
      <c r="A6" s="5"/>
      <c r="B6" s="5"/>
      <c r="C6" s="5" t="s">
        <v>74</v>
      </c>
      <c r="D6" s="5"/>
      <c r="E6" s="5"/>
      <c r="F6" s="5"/>
    </row>
    <row r="7" spans="1:6" ht="12.75">
      <c r="A7" s="5"/>
      <c r="B7" s="6" t="s">
        <v>38</v>
      </c>
      <c r="C7" s="6"/>
      <c r="D7" s="7">
        <v>871.9</v>
      </c>
      <c r="E7" s="4"/>
      <c r="F7" s="8"/>
    </row>
    <row r="8" spans="1:6" ht="12.75">
      <c r="A8" s="5"/>
      <c r="B8" s="9"/>
      <c r="C8" s="9"/>
      <c r="D8" s="9"/>
      <c r="E8" s="4"/>
      <c r="F8" s="10"/>
    </row>
    <row r="9" spans="1:6" ht="51">
      <c r="A9" s="11" t="s">
        <v>2</v>
      </c>
      <c r="B9" s="12" t="s">
        <v>3</v>
      </c>
      <c r="C9" s="12" t="s">
        <v>3</v>
      </c>
      <c r="D9" s="12" t="s">
        <v>90</v>
      </c>
      <c r="E9" s="13" t="s">
        <v>39</v>
      </c>
      <c r="F9" s="12" t="s">
        <v>40</v>
      </c>
    </row>
    <row r="10" spans="1:6" ht="35.25" customHeight="1">
      <c r="A10" s="102" t="s">
        <v>32</v>
      </c>
      <c r="B10" s="103" t="s">
        <v>0</v>
      </c>
      <c r="C10" s="14" t="s">
        <v>41</v>
      </c>
      <c r="D10" s="14" t="s">
        <v>42</v>
      </c>
      <c r="E10" s="83">
        <v>0</v>
      </c>
      <c r="F10" s="84">
        <f>D7*E10*12</f>
        <v>0</v>
      </c>
    </row>
    <row r="11" spans="1:6" ht="36.75" customHeight="1">
      <c r="A11" s="102"/>
      <c r="B11" s="103"/>
      <c r="C11" s="14" t="s">
        <v>43</v>
      </c>
      <c r="D11" s="14" t="s">
        <v>44</v>
      </c>
      <c r="E11" s="83"/>
      <c r="F11" s="84"/>
    </row>
    <row r="12" spans="1:6" ht="25.5" customHeight="1">
      <c r="A12" s="102" t="s">
        <v>33</v>
      </c>
      <c r="B12" s="103" t="s">
        <v>4</v>
      </c>
      <c r="C12" s="14" t="s">
        <v>45</v>
      </c>
      <c r="D12" s="14" t="s">
        <v>42</v>
      </c>
      <c r="E12" s="100">
        <v>3.85</v>
      </c>
      <c r="F12" s="84">
        <f>E12*D7*12</f>
        <v>40281.78</v>
      </c>
    </row>
    <row r="13" spans="1:6" ht="33.75" customHeight="1">
      <c r="A13" s="102"/>
      <c r="B13" s="103"/>
      <c r="C13" s="14" t="s">
        <v>46</v>
      </c>
      <c r="D13" s="14" t="s">
        <v>47</v>
      </c>
      <c r="E13" s="101"/>
      <c r="F13" s="84"/>
    </row>
    <row r="14" spans="1:6" ht="24.75" customHeight="1">
      <c r="A14" s="11" t="s">
        <v>34</v>
      </c>
      <c r="B14" s="17" t="s">
        <v>11</v>
      </c>
      <c r="C14" s="18"/>
      <c r="D14" s="19" t="s">
        <v>48</v>
      </c>
      <c r="E14" s="15">
        <v>1.19</v>
      </c>
      <c r="F14" s="20">
        <f>D7*12*E14</f>
        <v>12450.731999999998</v>
      </c>
    </row>
    <row r="15" spans="1:6" ht="36.75" customHeight="1">
      <c r="A15" s="11" t="s">
        <v>1</v>
      </c>
      <c r="B15" s="17" t="s">
        <v>5</v>
      </c>
      <c r="C15" s="18"/>
      <c r="D15" s="21" t="s">
        <v>49</v>
      </c>
      <c r="E15" s="22">
        <v>3.49</v>
      </c>
      <c r="F15" s="20">
        <f>E15*D7*12</f>
        <v>36515.172</v>
      </c>
    </row>
    <row r="16" spans="1:6" ht="13.5" customHeight="1">
      <c r="A16" s="94" t="s">
        <v>35</v>
      </c>
      <c r="B16" s="17" t="s">
        <v>9</v>
      </c>
      <c r="C16" s="23"/>
      <c r="D16" s="23"/>
      <c r="E16" s="22">
        <v>0.09</v>
      </c>
      <c r="F16" s="20">
        <f>E16*12*D7</f>
        <v>941.652</v>
      </c>
    </row>
    <row r="17" spans="1:6" ht="12.75" customHeight="1">
      <c r="A17" s="95"/>
      <c r="B17" s="17" t="s">
        <v>7</v>
      </c>
      <c r="C17" s="23"/>
      <c r="D17" s="18"/>
      <c r="E17" s="22">
        <v>0.05</v>
      </c>
      <c r="F17" s="20">
        <f>E17*12*D7</f>
        <v>523.1400000000001</v>
      </c>
    </row>
    <row r="18" spans="1:6" ht="21.75" customHeight="1">
      <c r="A18" s="11" t="s">
        <v>8</v>
      </c>
      <c r="B18" s="17" t="s">
        <v>13</v>
      </c>
      <c r="C18" s="23"/>
      <c r="D18" s="19" t="s">
        <v>48</v>
      </c>
      <c r="E18" s="22">
        <v>0.47</v>
      </c>
      <c r="F18" s="20">
        <f>E18*12*D7</f>
        <v>4917.516</v>
      </c>
    </row>
    <row r="19" spans="1:6" ht="33.75" customHeight="1">
      <c r="A19" s="94" t="s">
        <v>10</v>
      </c>
      <c r="B19" s="105" t="s">
        <v>76</v>
      </c>
      <c r="C19" s="19" t="s">
        <v>77</v>
      </c>
      <c r="D19" s="19" t="s">
        <v>80</v>
      </c>
      <c r="E19" s="98">
        <v>0.34</v>
      </c>
      <c r="F19" s="110">
        <f>E19*D7*12</f>
        <v>3557.3520000000003</v>
      </c>
    </row>
    <row r="20" spans="1:6" ht="45.75" customHeight="1">
      <c r="A20" s="104"/>
      <c r="B20" s="106"/>
      <c r="C20" s="19" t="s">
        <v>78</v>
      </c>
      <c r="D20" s="19" t="s">
        <v>81</v>
      </c>
      <c r="E20" s="108"/>
      <c r="F20" s="111"/>
    </row>
    <row r="21" spans="1:6" ht="33" customHeight="1">
      <c r="A21" s="95"/>
      <c r="B21" s="107"/>
      <c r="C21" s="21" t="s">
        <v>79</v>
      </c>
      <c r="D21" s="21" t="s">
        <v>82</v>
      </c>
      <c r="E21" s="109"/>
      <c r="F21" s="112"/>
    </row>
    <row r="22" spans="1:6" ht="12.75">
      <c r="A22" s="24"/>
      <c r="B22" s="91" t="s">
        <v>50</v>
      </c>
      <c r="C22" s="92"/>
      <c r="D22" s="92"/>
      <c r="E22" s="92"/>
      <c r="F22" s="93"/>
    </row>
    <row r="23" spans="1:6" ht="81.75" customHeight="1">
      <c r="A23" s="94" t="s">
        <v>12</v>
      </c>
      <c r="B23" s="96" t="s">
        <v>21</v>
      </c>
      <c r="C23" s="25" t="s">
        <v>51</v>
      </c>
      <c r="D23" s="19" t="s">
        <v>83</v>
      </c>
      <c r="E23" s="98">
        <v>0.46</v>
      </c>
      <c r="F23" s="88">
        <f>E23*12*D7</f>
        <v>4812.888</v>
      </c>
    </row>
    <row r="24" spans="1:6" ht="36.75" customHeight="1">
      <c r="A24" s="95"/>
      <c r="B24" s="97"/>
      <c r="C24" s="25" t="s">
        <v>85</v>
      </c>
      <c r="D24" s="19" t="s">
        <v>84</v>
      </c>
      <c r="E24" s="99"/>
      <c r="F24" s="90"/>
    </row>
    <row r="25" spans="1:6" ht="69.75" customHeight="1">
      <c r="A25" s="94" t="s">
        <v>14</v>
      </c>
      <c r="B25" s="82" t="s">
        <v>23</v>
      </c>
      <c r="C25" s="25" t="s">
        <v>52</v>
      </c>
      <c r="D25" s="19" t="s">
        <v>83</v>
      </c>
      <c r="E25" s="100">
        <v>1.92</v>
      </c>
      <c r="F25" s="88">
        <f>E25*12*D7</f>
        <v>20088.575999999997</v>
      </c>
    </row>
    <row r="26" spans="1:6" ht="93" customHeight="1">
      <c r="A26" s="95"/>
      <c r="B26" s="82"/>
      <c r="C26" s="25" t="s">
        <v>53</v>
      </c>
      <c r="D26" s="26" t="s">
        <v>86</v>
      </c>
      <c r="E26" s="101"/>
      <c r="F26" s="90"/>
    </row>
    <row r="27" spans="1:6" ht="77.25" customHeight="1">
      <c r="A27" s="11" t="s">
        <v>15</v>
      </c>
      <c r="B27" s="17" t="s">
        <v>25</v>
      </c>
      <c r="C27" s="25" t="s">
        <v>54</v>
      </c>
      <c r="D27" s="19" t="s">
        <v>86</v>
      </c>
      <c r="E27" s="15">
        <v>0</v>
      </c>
      <c r="F27" s="16">
        <f>E27*12*D7</f>
        <v>0</v>
      </c>
    </row>
    <row r="28" spans="1:6" ht="66.75" customHeight="1">
      <c r="A28" s="81" t="s">
        <v>17</v>
      </c>
      <c r="B28" s="82" t="s">
        <v>27</v>
      </c>
      <c r="C28" s="25" t="s">
        <v>55</v>
      </c>
      <c r="D28" s="19" t="s">
        <v>86</v>
      </c>
      <c r="E28" s="83">
        <v>1.02</v>
      </c>
      <c r="F28" s="84">
        <v>72904.18</v>
      </c>
    </row>
    <row r="29" spans="1:6" ht="47.25" customHeight="1">
      <c r="A29" s="81"/>
      <c r="B29" s="82"/>
      <c r="C29" s="25" t="s">
        <v>56</v>
      </c>
      <c r="D29" s="26" t="s">
        <v>47</v>
      </c>
      <c r="E29" s="83"/>
      <c r="F29" s="84"/>
    </row>
    <row r="30" spans="1:6" ht="45" customHeight="1">
      <c r="A30" s="81" t="s">
        <v>19</v>
      </c>
      <c r="B30" s="82" t="s">
        <v>29</v>
      </c>
      <c r="C30" s="25" t="s">
        <v>57</v>
      </c>
      <c r="D30" s="85" t="s">
        <v>88</v>
      </c>
      <c r="E30" s="83">
        <v>1.53</v>
      </c>
      <c r="F30" s="88">
        <f>E30*D7*12</f>
        <v>16008.084</v>
      </c>
    </row>
    <row r="31" spans="1:6" ht="22.5" customHeight="1">
      <c r="A31" s="81"/>
      <c r="B31" s="82"/>
      <c r="C31" s="25" t="s">
        <v>58</v>
      </c>
      <c r="D31" s="86"/>
      <c r="E31" s="83"/>
      <c r="F31" s="89"/>
    </row>
    <row r="32" spans="1:6" ht="23.25" customHeight="1">
      <c r="A32" s="81"/>
      <c r="B32" s="82"/>
      <c r="C32" s="25" t="s">
        <v>59</v>
      </c>
      <c r="D32" s="86"/>
      <c r="E32" s="83"/>
      <c r="F32" s="89"/>
    </row>
    <row r="33" spans="1:6" ht="32.25" customHeight="1">
      <c r="A33" s="81"/>
      <c r="B33" s="82"/>
      <c r="C33" s="25" t="s">
        <v>60</v>
      </c>
      <c r="D33" s="86"/>
      <c r="E33" s="83"/>
      <c r="F33" s="89"/>
    </row>
    <row r="34" spans="1:6" ht="21.75" customHeight="1">
      <c r="A34" s="81"/>
      <c r="B34" s="82"/>
      <c r="C34" s="25" t="s">
        <v>61</v>
      </c>
      <c r="D34" s="86"/>
      <c r="E34" s="83"/>
      <c r="F34" s="89"/>
    </row>
    <row r="35" spans="1:6" ht="33" customHeight="1">
      <c r="A35" s="81"/>
      <c r="B35" s="82"/>
      <c r="C35" s="25" t="s">
        <v>62</v>
      </c>
      <c r="D35" s="87"/>
      <c r="E35" s="83"/>
      <c r="F35" s="89"/>
    </row>
    <row r="36" spans="1:6" ht="21.75" customHeight="1">
      <c r="A36" s="81"/>
      <c r="B36" s="82"/>
      <c r="C36" s="25" t="s">
        <v>87</v>
      </c>
      <c r="D36" s="26" t="s">
        <v>47</v>
      </c>
      <c r="E36" s="83"/>
      <c r="F36" s="90"/>
    </row>
    <row r="37" spans="1:6" ht="24.75" customHeight="1">
      <c r="A37" s="27" t="s">
        <v>20</v>
      </c>
      <c r="B37" s="17" t="s">
        <v>6</v>
      </c>
      <c r="C37" s="28"/>
      <c r="D37" s="19" t="s">
        <v>89</v>
      </c>
      <c r="E37" s="15">
        <v>0.11</v>
      </c>
      <c r="F37" s="16">
        <f>E37*12*D7</f>
        <v>1150.9080000000001</v>
      </c>
    </row>
    <row r="38" spans="1:6" ht="24" customHeight="1">
      <c r="A38" s="27" t="s">
        <v>22</v>
      </c>
      <c r="B38" s="17" t="s">
        <v>16</v>
      </c>
      <c r="C38" s="18" t="s">
        <v>63</v>
      </c>
      <c r="D38" s="23"/>
      <c r="E38" s="22">
        <v>0.15</v>
      </c>
      <c r="F38" s="16">
        <f>12*E38*D7</f>
        <v>1569.4199999999998</v>
      </c>
    </row>
    <row r="39" spans="1:6" ht="12.75" customHeight="1">
      <c r="A39" s="27" t="s">
        <v>24</v>
      </c>
      <c r="B39" s="17" t="s">
        <v>18</v>
      </c>
      <c r="C39" s="23"/>
      <c r="D39" s="17"/>
      <c r="E39" s="15">
        <v>0.26</v>
      </c>
      <c r="F39" s="16">
        <f>E39*12*D7</f>
        <v>2720.328</v>
      </c>
    </row>
    <row r="40" spans="1:6" ht="12" customHeight="1">
      <c r="A40" s="27" t="s">
        <v>26</v>
      </c>
      <c r="B40" s="17" t="s">
        <v>64</v>
      </c>
      <c r="C40" s="23"/>
      <c r="D40" s="17"/>
      <c r="E40" s="22">
        <v>1.45</v>
      </c>
      <c r="F40" s="16">
        <f>E40*12*D7</f>
        <v>15171.059999999998</v>
      </c>
    </row>
    <row r="41" spans="1:6" ht="24.75" customHeight="1">
      <c r="A41" s="27" t="s">
        <v>28</v>
      </c>
      <c r="B41" s="17" t="s">
        <v>65</v>
      </c>
      <c r="C41" s="23"/>
      <c r="D41" s="17"/>
      <c r="E41" s="22">
        <v>3.29</v>
      </c>
      <c r="F41" s="16">
        <f>E41*12*D7</f>
        <v>34422.612</v>
      </c>
    </row>
    <row r="42" spans="1:6" ht="12.75">
      <c r="A42" s="27"/>
      <c r="B42" s="17" t="s">
        <v>66</v>
      </c>
      <c r="C42" s="28"/>
      <c r="D42" s="17"/>
      <c r="E42" s="15">
        <f>SUM(E10:E41)</f>
        <v>19.67</v>
      </c>
      <c r="F42" s="29">
        <f>E42*12*D7</f>
        <v>205803.276</v>
      </c>
    </row>
    <row r="43" spans="1:6" ht="12.75">
      <c r="A43" s="30"/>
      <c r="B43" s="31"/>
      <c r="C43" s="32"/>
      <c r="D43" s="31"/>
      <c r="E43" s="33"/>
      <c r="F43" s="34"/>
    </row>
    <row r="44" spans="1:6" ht="12.75">
      <c r="A44" s="1"/>
      <c r="B44" s="79" t="s">
        <v>67</v>
      </c>
      <c r="C44" s="79"/>
      <c r="D44" s="79"/>
      <c r="E44" s="35"/>
      <c r="F44" s="2"/>
    </row>
    <row r="45" spans="1:6" ht="12.75">
      <c r="A45" s="1"/>
      <c r="B45" s="2"/>
      <c r="C45" s="2"/>
      <c r="D45" s="36"/>
      <c r="E45" s="35"/>
      <c r="F45" s="2"/>
    </row>
    <row r="46" spans="1:6" ht="12.75">
      <c r="A46" s="1"/>
      <c r="B46" s="80" t="s">
        <v>68</v>
      </c>
      <c r="C46" s="80" t="s">
        <v>69</v>
      </c>
      <c r="D46" s="2"/>
      <c r="E46" s="35"/>
      <c r="F46" s="2"/>
    </row>
    <row r="47" spans="1:6" ht="3" customHeight="1">
      <c r="A47" s="1"/>
      <c r="B47" s="80"/>
      <c r="C47" s="80"/>
      <c r="D47" s="2"/>
      <c r="E47" s="35"/>
      <c r="F47" s="2"/>
    </row>
    <row r="48" spans="1:6" ht="12" customHeight="1">
      <c r="A48" s="1"/>
      <c r="B48" s="37" t="s">
        <v>70</v>
      </c>
      <c r="C48" s="37"/>
      <c r="D48" s="2"/>
      <c r="E48" s="35"/>
      <c r="F48" s="2"/>
    </row>
    <row r="49" spans="1:6" ht="12" customHeight="1">
      <c r="A49" s="1"/>
      <c r="B49" s="38" t="s">
        <v>71</v>
      </c>
      <c r="C49" s="37"/>
      <c r="D49" s="2"/>
      <c r="E49" s="35"/>
      <c r="F49" s="2"/>
    </row>
    <row r="50" spans="1:6" ht="12.75" customHeight="1">
      <c r="A50" s="1"/>
      <c r="B50" s="38" t="s">
        <v>72</v>
      </c>
      <c r="C50" s="37"/>
      <c r="D50" s="2"/>
      <c r="E50" s="2"/>
      <c r="F50" s="2"/>
    </row>
    <row r="51" spans="1:6" ht="12.75">
      <c r="A51" s="1"/>
      <c r="B51" s="39" t="s">
        <v>73</v>
      </c>
      <c r="C51" s="39"/>
      <c r="D51" s="2"/>
      <c r="E51" s="2"/>
      <c r="F51" s="2"/>
    </row>
    <row r="52" spans="1:6" ht="12.75">
      <c r="A52" s="1"/>
      <c r="B52" s="2"/>
      <c r="C52" s="2"/>
      <c r="D52" s="2"/>
      <c r="E52" s="2"/>
      <c r="F52" s="2"/>
    </row>
  </sheetData>
  <sheetProtection/>
  <mergeCells count="38">
    <mergeCell ref="B44:D44"/>
    <mergeCell ref="B46:B47"/>
    <mergeCell ref="C46:C47"/>
    <mergeCell ref="A28:A29"/>
    <mergeCell ref="B28:B29"/>
    <mergeCell ref="E28:E29"/>
    <mergeCell ref="F28:F29"/>
    <mergeCell ref="A30:A36"/>
    <mergeCell ref="B30:B36"/>
    <mergeCell ref="D30:D35"/>
    <mergeCell ref="E30:E36"/>
    <mergeCell ref="F30:F36"/>
    <mergeCell ref="B22:F22"/>
    <mergeCell ref="A23:A24"/>
    <mergeCell ref="B23:B24"/>
    <mergeCell ref="E23:E24"/>
    <mergeCell ref="F23:F24"/>
    <mergeCell ref="A25:A26"/>
    <mergeCell ref="B25:B26"/>
    <mergeCell ref="E25:E26"/>
    <mergeCell ref="F25:F26"/>
    <mergeCell ref="A12:A13"/>
    <mergeCell ref="B12:B13"/>
    <mergeCell ref="E12:E13"/>
    <mergeCell ref="F12:F13"/>
    <mergeCell ref="A16:A17"/>
    <mergeCell ref="A19:A21"/>
    <mergeCell ref="B19:B21"/>
    <mergeCell ref="E19:E21"/>
    <mergeCell ref="F19:F21"/>
    <mergeCell ref="A2:F2"/>
    <mergeCell ref="A3:F3"/>
    <mergeCell ref="A4:F4"/>
    <mergeCell ref="A5:F5"/>
    <mergeCell ref="A10:A11"/>
    <mergeCell ref="B10:B11"/>
    <mergeCell ref="E10:E11"/>
    <mergeCell ref="F10:F11"/>
  </mergeCells>
  <printOptions/>
  <pageMargins left="0.2362204724409449" right="0.21595528455284552" top="0" bottom="0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galashina_o</cp:lastModifiedBy>
  <cp:lastPrinted>2012-08-16T22:16:17Z</cp:lastPrinted>
  <dcterms:created xsi:type="dcterms:W3CDTF">2010-07-07T22:24:53Z</dcterms:created>
  <dcterms:modified xsi:type="dcterms:W3CDTF">2012-08-17T05:10:45Z</dcterms:modified>
  <cp:category/>
  <cp:version/>
  <cp:contentType/>
  <cp:contentStatus/>
</cp:coreProperties>
</file>